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Sheet1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'1-1'!$A$1:$W$145</definedName>
    <definedName name="_xlnm.Print_Area" localSheetId="3">'1-2'!$A$1:$H$144</definedName>
    <definedName name="_xlnm.Print_Area" localSheetId="4">'2'!$A$1:$H$38</definedName>
    <definedName name="_xlnm.Print_Area" localSheetId="5">'2-1'!$A$1:$AI$92</definedName>
    <definedName name="_xlnm.Print_Area" localSheetId="6">'3'!$A$1:$F$353</definedName>
    <definedName name="_xlnm.Print_Area" localSheetId="7">'4'!$A$1:$P$140</definedName>
    <definedName name="_xlnm.Print_Area" localSheetId="8">'4-1(1)'!$A$1:$AG$116</definedName>
    <definedName name="_xlnm.Print_Area" localSheetId="9">'4-1(2)'!$A$1:$AG$73</definedName>
    <definedName name="_xlnm.Print_Area" localSheetId="10">'4-1(3)'!$A$1:$AK$11</definedName>
    <definedName name="_xlnm.Print_Area" localSheetId="11">'4-1(4)'!$A$1:$AD$25</definedName>
    <definedName name="_xlnm.Print_Area" localSheetId="12">'4-2'!$A$1:$F$105</definedName>
    <definedName name="_xlnm.Print_Area" localSheetId="13">'5'!$A$1:$H$10</definedName>
    <definedName name="_xlnm.Print_Area" localSheetId="14">'6'!$A$1:$H$15</definedName>
    <definedName name="_xlnm.Print_Area" localSheetId="15">'7'!$A$1:$F$11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'2'!$1:$38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  <definedName name="_xlnm.Print_Titles" localSheetId="5">'2-1'!$1:$6</definedName>
  </definedNames>
  <calcPr fullCalcOnLoad="1"/>
</workbook>
</file>

<file path=xl/comments11.xml><?xml version="1.0" encoding="utf-8"?>
<comments xmlns="http://schemas.openxmlformats.org/spreadsheetml/2006/main">
  <authors>
    <author>Lenovo</author>
  </authors>
  <commentList>
    <comment ref="T1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两房建设补助</t>
        </r>
      </text>
    </comment>
  </commentList>
</comments>
</file>

<file path=xl/comments12.xml><?xml version="1.0" encoding="utf-8"?>
<comments xmlns="http://schemas.openxmlformats.org/spreadsheetml/2006/main">
  <authors>
    <author>Lenovo</author>
  </authors>
  <commentList>
    <comment ref="V2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土地购置</t>
        </r>
      </text>
    </comment>
    <comment ref="AD2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待批复编外人员经费（27人）及在编（自收自支）人员经费补充部分（8人）</t>
        </r>
      </text>
    </comment>
  </commentList>
</comments>
</file>

<file path=xl/sharedStrings.xml><?xml version="1.0" encoding="utf-8"?>
<sst xmlns="http://schemas.openxmlformats.org/spreadsheetml/2006/main" count="5553" uniqueCount="512">
  <si>
    <t>单位名称：乐山市教育局</t>
  </si>
  <si>
    <t>2021年部门预算</t>
  </si>
  <si>
    <t>报送日期：     年   月   日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</si>
  <si>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</si>
  <si>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</si>
  <si>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</si>
  <si>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</si>
  <si>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</si>
  <si>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</si>
  <si>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</si>
  <si>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</si>
  <si>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</si>
  <si>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</si>
  <si>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</si>
  <si>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</si>
  <si>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</si>
  <si>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</si>
  <si>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</si>
  <si>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</si>
  <si>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</si>
  <si>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</si>
  <si>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</si>
  <si>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</si>
  <si>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</si>
  <si>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</si>
  <si>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</si>
  <si>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</si>
  <si>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</si>
  <si>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</si>
  <si>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</si>
  <si>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</si>
  <si>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</si>
  <si>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</si>
  <si>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</si>
  <si>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</si>
  <si>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</si>
  <si>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</si>
  <si>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</si>
  <si>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</si>
  <si>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</si>
  <si>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</si>
  <si>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</si>
  <si>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</si>
  <si>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</si>
  <si>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</si>
  <si>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</si>
  <si>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</si>
  <si>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</si>
  <si>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</si>
  <si>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</si>
  <si>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</si>
  <si>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</si>
  <si>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</si>
  <si>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</si>
  <si>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</si>
  <si>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</si>
  <si>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</si>
  <si>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</si>
  <si>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</si>
  <si>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</si>
  <si>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</si>
  <si>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</si>
  <si>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</si>
  <si>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</si>
  <si>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</si>
  <si>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</si>
  <si>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</si>
  <si>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</si>
  <si>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</si>
  <si>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</si>
  <si>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</si>
  <si>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</si>
  <si>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</si>
  <si>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</si>
  <si>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</si>
  <si>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</si>
  <si>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</si>
  <si>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</si>
  <si>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</si>
  <si>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</si>
  <si>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</si>
  <si>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</si>
  <si>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</si>
  <si>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</si>
  <si>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/>
  </si>
  <si>
    <t>乐山市教育局</t>
  </si>
  <si>
    <t>321301</t>
  </si>
  <si>
    <t xml:space="preserve">  乐山市教育局</t>
  </si>
  <si>
    <t>205</t>
  </si>
  <si>
    <t>01</t>
  </si>
  <si>
    <t xml:space="preserve">  321301</t>
  </si>
  <si>
    <t xml:space="preserve">    行政运行</t>
  </si>
  <si>
    <t>02</t>
  </si>
  <si>
    <t xml:space="preserve">    一般行政管理事务</t>
  </si>
  <si>
    <t>99</t>
  </si>
  <si>
    <t xml:space="preserve">    其他教育管理事务支出</t>
  </si>
  <si>
    <t xml:space="preserve">    学前教育</t>
  </si>
  <si>
    <t>04</t>
  </si>
  <si>
    <t xml:space="preserve">    高中教育</t>
  </si>
  <si>
    <t>05</t>
  </si>
  <si>
    <t xml:space="preserve">    高等教育</t>
  </si>
  <si>
    <t xml:space="preserve">    其他普通教育支出</t>
  </si>
  <si>
    <t>03</t>
  </si>
  <si>
    <t xml:space="preserve">    中等职业教育</t>
  </si>
  <si>
    <t>08</t>
  </si>
  <si>
    <t xml:space="preserve">    培训支出</t>
  </si>
  <si>
    <t>09</t>
  </si>
  <si>
    <t xml:space="preserve">    其他教育费附加安排的支出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</si>
  <si>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</si>
  <si>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</si>
  <si>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</si>
  <si>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</si>
  <si>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</si>
  <si>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>210</t>
  </si>
  <si>
    <t>11</t>
  </si>
  <si>
    <t xml:space="preserve">    行政单位医疗</t>
  </si>
  <si>
    <t>221</t>
  </si>
  <si>
    <t xml:space="preserve">    住房公积金</t>
  </si>
  <si>
    <t>230</t>
  </si>
  <si>
    <t>45</t>
  </si>
  <si>
    <t xml:space="preserve">    教育共同财政事权转移支付支出</t>
  </si>
  <si>
    <t>321302</t>
  </si>
  <si>
    <t xml:space="preserve">  乐山市教育考试中心</t>
  </si>
  <si>
    <t xml:space="preserve">  321302</t>
  </si>
  <si>
    <t xml:space="preserve">    其他教育支出</t>
  </si>
  <si>
    <t>321303</t>
  </si>
  <si>
    <t xml:space="preserve">  乐山市教科所</t>
  </si>
  <si>
    <t xml:space="preserve">  321303</t>
  </si>
  <si>
    <t xml:space="preserve">    事业单位医疗</t>
  </si>
  <si>
    <t>321304</t>
  </si>
  <si>
    <t xml:space="preserve">  乐山市学生资助管理中心</t>
  </si>
  <si>
    <t xml:space="preserve">  321304</t>
  </si>
  <si>
    <t xml:space="preserve">    小学教育</t>
  </si>
  <si>
    <t>321306</t>
  </si>
  <si>
    <t xml:space="preserve">  乐山市《教育者》编辑部</t>
  </si>
  <si>
    <t xml:space="preserve">  321306</t>
  </si>
  <si>
    <t>321307</t>
  </si>
  <si>
    <t xml:space="preserve">  乐山市现代教育技术装备处</t>
  </si>
  <si>
    <t xml:space="preserve">  321307</t>
  </si>
  <si>
    <t>321308</t>
  </si>
  <si>
    <t xml:space="preserve">  乐山市青少年宫</t>
  </si>
  <si>
    <t xml:space="preserve">  321308</t>
  </si>
  <si>
    <t>321309</t>
  </si>
  <si>
    <t xml:space="preserve">  乐山市电大分校</t>
  </si>
  <si>
    <t xml:space="preserve">  321309</t>
  </si>
  <si>
    <t xml:space="preserve">    成人广播电视教育</t>
  </si>
  <si>
    <t xml:space="preserve">    干部教育</t>
  </si>
  <si>
    <t>321310</t>
  </si>
  <si>
    <t xml:space="preserve">  四川省乐山第一中学校</t>
  </si>
  <si>
    <t xml:space="preserve">  321310</t>
  </si>
  <si>
    <t>321311</t>
  </si>
  <si>
    <t xml:space="preserve">  乐山市乐山二中</t>
  </si>
  <si>
    <t xml:space="preserve">  321311</t>
  </si>
  <si>
    <t>321312</t>
  </si>
  <si>
    <t xml:space="preserve">  乐山市草堂高中</t>
  </si>
  <si>
    <t xml:space="preserve">  321312</t>
  </si>
  <si>
    <t>321313</t>
  </si>
  <si>
    <t xml:space="preserve">  乐山市实验中学</t>
  </si>
  <si>
    <t xml:space="preserve">  321313</t>
  </si>
  <si>
    <t xml:space="preserve">    初中教育</t>
  </si>
  <si>
    <t>321314</t>
  </si>
  <si>
    <t xml:space="preserve">  乐山市第一职中</t>
  </si>
  <si>
    <t xml:space="preserve">  321314</t>
  </si>
  <si>
    <t>212</t>
  </si>
  <si>
    <t xml:space="preserve">    其他国有土地使用权出让收入安排的支出</t>
  </si>
  <si>
    <t>232</t>
  </si>
  <si>
    <t>98</t>
  </si>
  <si>
    <t xml:space="preserve">    其他地方自行试点项目收益专项债券付息支出</t>
  </si>
  <si>
    <t>321315</t>
  </si>
  <si>
    <t xml:space="preserve">  乐山市乐师附小</t>
  </si>
  <si>
    <t xml:space="preserve">  321315</t>
  </si>
  <si>
    <t>321316</t>
  </si>
  <si>
    <t xml:space="preserve">  乐山市实验小学</t>
  </si>
  <si>
    <t xml:space="preserve">  321316</t>
  </si>
  <si>
    <t>321317</t>
  </si>
  <si>
    <t xml:space="preserve">  乐山市特殊教育学校</t>
  </si>
  <si>
    <t>07</t>
  </si>
  <si>
    <t xml:space="preserve">  321317</t>
  </si>
  <si>
    <t xml:space="preserve">    特殊学校教育</t>
  </si>
  <si>
    <t>321318</t>
  </si>
  <si>
    <t xml:space="preserve">  乐山市实验幼儿园</t>
  </si>
  <si>
    <t xml:space="preserve">  321318</t>
  </si>
  <si>
    <t>321321</t>
  </si>
  <si>
    <t xml:space="preserve">  乐山市机关幼儿园</t>
  </si>
  <si>
    <t xml:space="preserve">  321321</t>
  </si>
  <si>
    <t>表1-2</t>
  </si>
  <si>
    <t>支出预算表</t>
  </si>
  <si>
    <t>单位名称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</si>
  <si>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</si>
  <si>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</si>
  <si>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</si>
  <si>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</si>
  <si>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</si>
  <si>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</si>
  <si>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</si>
  <si>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</si>
  <si>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</si>
  <si>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</si>
  <si>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</si>
  <si>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</si>
  <si>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</si>
  <si>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</si>
  <si>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</si>
  <si>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</si>
  <si>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</si>
  <si>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</si>
  <si>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</si>
  <si>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</si>
  <si>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</si>
  <si>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</si>
  <si>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</si>
  <si>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</si>
  <si>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</si>
  <si>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</si>
  <si>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</si>
  <si>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</si>
  <si>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</si>
  <si>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</si>
  <si>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</si>
  <si>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</si>
  <si>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</si>
  <si>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</si>
  <si>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</si>
  <si>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</si>
  <si>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</si>
  <si>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</si>
  <si>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</si>
  <si>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</si>
  <si>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</si>
  <si>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</si>
  <si>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</si>
  <si>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</si>
  <si>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</si>
  <si>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</si>
  <si>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</si>
  <si>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</si>
  <si>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</si>
  <si>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</si>
  <si>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</si>
  <si>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</si>
  <si>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 xml:space="preserve">                             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</si>
  <si>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</si>
  <si>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</si>
  <si>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</si>
  <si>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</si>
  <si>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</si>
  <si>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</si>
  <si>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</si>
  <si>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</si>
  <si>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</si>
  <si>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511</t>
  </si>
  <si>
    <t xml:space="preserve">    国内债务付息</t>
  </si>
  <si>
    <t>502</t>
  </si>
  <si>
    <t xml:space="preserve">    办公经费</t>
  </si>
  <si>
    <t>509</t>
  </si>
  <si>
    <t xml:space="preserve">    社会福利和救助</t>
  </si>
  <si>
    <t>501</t>
  </si>
  <si>
    <t xml:space="preserve">    工资奖金津补贴</t>
  </si>
  <si>
    <t xml:space="preserve">    社会保障缴费</t>
  </si>
  <si>
    <t xml:space="preserve">    助学金</t>
  </si>
  <si>
    <t xml:space="preserve">    专用材料购置费</t>
  </si>
  <si>
    <t xml:space="preserve">    委托业务费</t>
  </si>
  <si>
    <t xml:space="preserve">    公务接待费</t>
  </si>
  <si>
    <t>503</t>
  </si>
  <si>
    <t xml:space="preserve">    大型修缮</t>
  </si>
  <si>
    <t xml:space="preserve">    公务用车运行维护费</t>
  </si>
  <si>
    <t xml:space="preserve">    维修（护）费</t>
  </si>
  <si>
    <t xml:space="preserve">    其他商品和服务支出</t>
  </si>
  <si>
    <t xml:space="preserve">    其他工资福利支出</t>
  </si>
  <si>
    <t>507</t>
  </si>
  <si>
    <t xml:space="preserve">    其他对企业补助</t>
  </si>
  <si>
    <t>505</t>
  </si>
  <si>
    <t xml:space="preserve">    工资福利支出</t>
  </si>
  <si>
    <t xml:space="preserve">    商品和服务支出</t>
  </si>
  <si>
    <t>506</t>
  </si>
  <si>
    <t xml:space="preserve">    资本性支出（一）</t>
  </si>
  <si>
    <t xml:space="preserve">    离退休费</t>
  </si>
  <si>
    <t>599</t>
  </si>
  <si>
    <t xml:space="preserve">    其他支出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</si>
  <si>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</si>
  <si>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</si>
  <si>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</si>
  <si>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</si>
  <si>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</si>
  <si>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</si>
  <si>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</si>
  <si>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</si>
  <si>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</si>
  <si>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</si>
  <si>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</si>
  <si>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</si>
  <si>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</si>
  <si>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</si>
  <si>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</si>
  <si>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</si>
  <si>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</si>
  <si>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</si>
  <si>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</si>
  <si>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</si>
  <si>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</si>
  <si>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</si>
  <si>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</si>
  <si>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</si>
  <si>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</si>
  <si>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</si>
  <si>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</si>
  <si>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</si>
  <si>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</si>
  <si>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</si>
  <si>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</si>
  <si>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</si>
  <si>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</si>
  <si>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</si>
  <si>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</si>
  <si>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生活补助</t>
  </si>
  <si>
    <t xml:space="preserve">    绩效工资</t>
  </si>
  <si>
    <t>26</t>
  </si>
  <si>
    <t xml:space="preserve">    劳务费</t>
  </si>
  <si>
    <t xml:space="preserve">    物业管理费</t>
  </si>
  <si>
    <t>14</t>
  </si>
  <si>
    <t xml:space="preserve">    租赁费</t>
  </si>
  <si>
    <t>18</t>
  </si>
  <si>
    <t xml:space="preserve">    专用材料费</t>
  </si>
  <si>
    <t>27</t>
  </si>
  <si>
    <t>310</t>
  </si>
  <si>
    <t xml:space="preserve">    办公设备购置</t>
  </si>
  <si>
    <t xml:space="preserve">    专用设备购置</t>
  </si>
  <si>
    <t xml:space="preserve">    咨询费</t>
  </si>
  <si>
    <t xml:space="preserve">    离休费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</si>
  <si>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</si>
  <si>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</si>
  <si>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</si>
  <si>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</si>
  <si>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</si>
  <si>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</si>
  <si>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</si>
  <si>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</si>
  <si>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</si>
  <si>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</si>
  <si>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</si>
  <si>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</si>
  <si>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</si>
  <si>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</si>
  <si>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</si>
  <si>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</si>
  <si>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</si>
  <si>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</si>
  <si>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</si>
  <si>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</si>
  <si>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</si>
  <si>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</si>
  <si>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</si>
  <si>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</si>
  <si>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</si>
  <si>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</si>
  <si>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</si>
  <si>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</si>
  <si>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</si>
  <si>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</si>
  <si>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</si>
  <si>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</si>
  <si>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</si>
  <si>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</si>
  <si>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</si>
  <si>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</si>
  <si>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</si>
  <si>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</si>
  <si>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</si>
  <si>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</si>
  <si>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</si>
  <si>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</si>
  <si>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</si>
  <si>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</si>
  <si>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</si>
  <si>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</si>
  <si>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</si>
  <si>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</si>
  <si>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</si>
  <si>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</si>
  <si>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</si>
  <si>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</si>
  <si>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</si>
  <si>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</si>
  <si>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</si>
  <si>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</si>
  <si>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</si>
  <si>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</si>
  <si>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</si>
  <si>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</si>
  <si>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</si>
  <si>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</si>
  <si>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</si>
  <si>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</si>
  <si>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</si>
  <si>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</si>
  <si>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</si>
  <si>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</si>
  <si>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</si>
  <si>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</si>
  <si>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</si>
  <si>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</si>
  <si>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</si>
  <si>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</si>
  <si>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</si>
  <si>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</si>
  <si>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</si>
  <si>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</si>
  <si>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</si>
  <si>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</si>
  <si>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</si>
  <si>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</si>
  <si>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</si>
  <si>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</si>
  <si>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</si>
  <si>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</si>
  <si>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</si>
  <si>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</si>
  <si>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</si>
  <si>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</si>
  <si>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</si>
  <si>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</si>
  <si>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</si>
  <si>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</si>
  <si>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</si>
  <si>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</si>
  <si>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</si>
  <si>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</si>
  <si>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</si>
  <si>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</si>
  <si>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</si>
  <si>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</si>
  <si>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</si>
  <si>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</si>
  <si>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</si>
  <si>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</si>
  <si>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</si>
  <si>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</si>
  <si>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“一村一幼”双语辅导员生活补助</t>
  </si>
  <si>
    <t xml:space="preserve">    编外人员经费</t>
  </si>
  <si>
    <t xml:space="preserve">    高中教育质量奖补</t>
  </si>
  <si>
    <t xml:space="preserve">    机关物业服务管理经费</t>
  </si>
  <si>
    <t xml:space="preserve">    基础教育教学研究课题项目</t>
  </si>
  <si>
    <t xml:space="preserve">    建档立卡本专科学生特别资助</t>
  </si>
  <si>
    <t xml:space="preserve">    建档立卡中职学生特别资助</t>
  </si>
  <si>
    <t xml:space="preserve">    教师招聘面试经费</t>
  </si>
  <si>
    <t xml:space="preserve">    教育督导评估费</t>
  </si>
  <si>
    <t xml:space="preserve">    教育项目一般债利息</t>
  </si>
  <si>
    <t xml:space="preserve">    乐山市教育人才梯级化培养</t>
  </si>
  <si>
    <t xml:space="preserve">    乐山市中小学教师专业技术职务评审</t>
  </si>
  <si>
    <t xml:space="preserve">    乐山市中职学校技能大赛</t>
  </si>
  <si>
    <t xml:space="preserve">    两房建设补助经费</t>
  </si>
  <si>
    <t xml:space="preserve">    农村义务教育学生营养改善</t>
  </si>
  <si>
    <t xml:space="preserve">    普通高中免学费</t>
  </si>
  <si>
    <t xml:space="preserve">    十四五规划及其他专项规划编制经费</t>
  </si>
  <si>
    <t xml:space="preserve">    市属高校艰苦边远地区基层就业学费奖补</t>
  </si>
  <si>
    <t xml:space="preserve">    乡村教师生活补助</t>
  </si>
  <si>
    <t xml:space="preserve">    学前教育保教费减免补助</t>
  </si>
  <si>
    <t xml:space="preserve">    学前学会普通话行动扩大试点工作运转经费</t>
  </si>
  <si>
    <t xml:space="preserve">    义务教育保障机制校舍维修改造市级配套</t>
  </si>
  <si>
    <t xml:space="preserve">    义务教育家庭经济困难学生生活补助</t>
  </si>
  <si>
    <t xml:space="preserve">    义务教育免作业本费补助</t>
  </si>
  <si>
    <t xml:space="preserve">    艺术展演体育比赛足球联赛</t>
  </si>
  <si>
    <t xml:space="preserve">    中小学教师培训费</t>
  </si>
  <si>
    <t xml:space="preserve">    乐山市优质基础教育质量提升项目</t>
  </si>
  <si>
    <t xml:space="preserve">    聘请中小学教学教研专家</t>
  </si>
  <si>
    <t xml:space="preserve">    中小学、职业高中教学考试试卷</t>
  </si>
  <si>
    <t xml:space="preserve">    普通高中国家助学金</t>
  </si>
  <si>
    <t xml:space="preserve">    普通高中免学费补助</t>
  </si>
  <si>
    <t xml:space="preserve">    生源地助学贷款风险补偿金及利息</t>
  </si>
  <si>
    <t xml:space="preserve">    义务教育免作业本费</t>
  </si>
  <si>
    <t xml:space="preserve">    中职国家助学金</t>
  </si>
  <si>
    <t xml:space="preserve">    资助贫困大学新生</t>
  </si>
  <si>
    <t xml:space="preserve">    乐山教育排版印刷经费</t>
  </si>
  <si>
    <t xml:space="preserve">    初中生物、化学、物理实验操作考试试卷印刷</t>
  </si>
  <si>
    <t xml:space="preserve">    乐山市高考综合改革市级信息化建设项目</t>
  </si>
  <si>
    <t xml:space="preserve">    乐山市智慧教育云平台</t>
  </si>
  <si>
    <t xml:space="preserve">    安保人员经费</t>
  </si>
  <si>
    <t xml:space="preserve">    学生活动费</t>
  </si>
  <si>
    <t xml:space="preserve">    2019-2020年扩建一期设备及工程款</t>
  </si>
  <si>
    <t xml:space="preserve">    2019年教学设备购置</t>
  </si>
  <si>
    <t xml:space="preserve">    扩建一期工程尾款</t>
  </si>
  <si>
    <t xml:space="preserve">    教学楼及其附属设施二期（含三期）工程款</t>
  </si>
  <si>
    <t xml:space="preserve">    一期扩建工程尾款</t>
  </si>
  <si>
    <t xml:space="preserve">    财经专业楼建设款</t>
  </si>
  <si>
    <t xml:space="preserve">    乐山一职中新校园建设补助（资本金投入）</t>
  </si>
  <si>
    <t xml:space="preserve">    项目经费预留</t>
  </si>
  <si>
    <t xml:space="preserve">    午间管理经费</t>
  </si>
  <si>
    <t xml:space="preserve">    运动场抢险工程项目</t>
  </si>
  <si>
    <t xml:space="preserve">    校园安保经费</t>
  </si>
  <si>
    <t xml:space="preserve">    教学活动委托业务</t>
  </si>
  <si>
    <t xml:space="preserve">    久顺分园房屋租赁费</t>
  </si>
  <si>
    <t xml:space="preserve">    新建市实验幼儿园分园项目</t>
  </si>
  <si>
    <t xml:space="preserve">    幼儿教学业务经费</t>
  </si>
  <si>
    <t xml:space="preserve">    幼儿午间管理经费</t>
  </si>
  <si>
    <t xml:space="preserve">    午间绩效管理经费</t>
  </si>
  <si>
    <t xml:space="preserve">    新建食堂项目尾款及附属设施</t>
  </si>
  <si>
    <t xml:space="preserve">    雪杉分园场地租赁经费</t>
  </si>
  <si>
    <t xml:space="preserve">    幼儿教育教学办公经费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</si>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</sst>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22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3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24" fillId="7" borderId="0" applyNumberFormat="0" applyBorder="0" applyAlignment="0" applyProtection="0"/>
    <xf numFmtId="0" fontId="28" fillId="0" borderId="5" applyNumberFormat="0" applyFill="0" applyAlignment="0" applyProtection="0"/>
    <xf numFmtId="0" fontId="24" fillId="8" borderId="0" applyNumberFormat="0" applyBorder="0" applyAlignment="0" applyProtection="0"/>
    <xf numFmtId="0" fontId="31" fillId="9" borderId="6" applyNumberFormat="0" applyAlignment="0" applyProtection="0"/>
    <xf numFmtId="0" fontId="32" fillId="9" borderId="1" applyNumberFormat="0" applyAlignment="0" applyProtection="0"/>
    <xf numFmtId="0" fontId="33" fillId="10" borderId="7" applyNumberFormat="0" applyAlignment="0" applyProtection="0"/>
    <xf numFmtId="0" fontId="20" fillId="2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7" fillId="12" borderId="0" applyNumberFormat="0" applyBorder="0" applyAlignment="0" applyProtection="0"/>
    <xf numFmtId="0" fontId="36" fillId="3" borderId="0" applyNumberFormat="0" applyBorder="0" applyAlignment="0" applyProtection="0"/>
    <xf numFmtId="0" fontId="20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4" fillId="17" borderId="0" applyNumberFormat="0" applyBorder="0" applyAlignment="0" applyProtection="0"/>
    <xf numFmtId="0" fontId="2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0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/>
    </xf>
    <xf numFmtId="1" fontId="0" fillId="0" borderId="0">
      <alignment/>
      <protection/>
    </xf>
  </cellStyleXfs>
  <cellXfs count="277">
    <xf numFmtId="1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" fillId="0" borderId="0" xfId="18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19" applyNumberFormat="1" applyFont="1" applyFill="1" applyBorder="1" applyAlignment="1">
      <alignment horizontal="left" vertical="center"/>
    </xf>
    <xf numFmtId="3" fontId="1" fillId="0" borderId="0" xfId="19" applyNumberFormat="1" applyFont="1" applyFill="1" applyBorder="1" applyAlignment="1">
      <alignment horizontal="right" vertical="center"/>
    </xf>
    <xf numFmtId="3" fontId="4" fillId="0" borderId="10" xfId="19" applyNumberFormat="1" applyFont="1" applyFill="1" applyBorder="1" applyAlignment="1" applyProtection="1">
      <alignment horizontal="center" vertical="center"/>
      <protection/>
    </xf>
    <xf numFmtId="3" fontId="4" fillId="0" borderId="10" xfId="19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19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1" fillId="0" borderId="14" xfId="18" applyNumberFormat="1" applyFont="1" applyFill="1" applyBorder="1" applyAlignment="1">
      <alignment horizontal="center" vertical="center"/>
    </xf>
    <xf numFmtId="3" fontId="1" fillId="0" borderId="14" xfId="19" applyNumberFormat="1" applyFont="1" applyFill="1" applyBorder="1" applyAlignment="1">
      <alignment vertical="center" wrapText="1"/>
    </xf>
    <xf numFmtId="3" fontId="1" fillId="0" borderId="17" xfId="19" applyNumberFormat="1" applyFont="1" applyFill="1" applyBorder="1" applyAlignment="1">
      <alignment vertical="center" wrapText="1"/>
    </xf>
    <xf numFmtId="3" fontId="1" fillId="0" borderId="10" xfId="19" applyNumberFormat="1" applyFont="1" applyFill="1" applyBorder="1" applyAlignment="1">
      <alignment horizontal="left" vertical="center"/>
    </xf>
    <xf numFmtId="3" fontId="1" fillId="0" borderId="17" xfId="0" applyNumberFormat="1" applyFont="1" applyBorder="1" applyAlignment="1" applyProtection="1">
      <alignment vertical="center" wrapText="1"/>
      <protection/>
    </xf>
    <xf numFmtId="3" fontId="1" fillId="0" borderId="17" xfId="19" applyNumberFormat="1" applyFont="1" applyFill="1" applyBorder="1" applyAlignment="1" applyProtection="1">
      <alignment vertical="center" wrapText="1"/>
      <protection/>
    </xf>
    <xf numFmtId="3" fontId="1" fillId="0" borderId="10" xfId="19" applyNumberFormat="1" applyFont="1" applyFill="1" applyBorder="1" applyAlignment="1">
      <alignment horizontal="justify" vertical="center"/>
    </xf>
    <xf numFmtId="3" fontId="1" fillId="0" borderId="18" xfId="19" applyNumberFormat="1" applyFont="1" applyFill="1" applyBorder="1" applyAlignment="1">
      <alignment horizontal="left" vertical="center"/>
    </xf>
    <xf numFmtId="3" fontId="1" fillId="0" borderId="19" xfId="0" applyNumberFormat="1" applyFont="1" applyBorder="1" applyAlignment="1" applyProtection="1">
      <alignment vertical="center" wrapText="1"/>
      <protection/>
    </xf>
    <xf numFmtId="3" fontId="1" fillId="0" borderId="20" xfId="19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1" fillId="0" borderId="0" xfId="18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18" applyFont="1" applyFill="1" applyBorder="1" applyAlignment="1">
      <alignment horizontal="right" vertical="center"/>
    </xf>
    <xf numFmtId="0" fontId="5" fillId="0" borderId="0" xfId="18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18" applyFont="1" applyFill="1" applyAlignment="1">
      <alignment horizontal="right" vertical="center"/>
    </xf>
    <xf numFmtId="0" fontId="1" fillId="0" borderId="11" xfId="18" applyFont="1" applyFill="1" applyBorder="1" applyAlignment="1">
      <alignment horizontal="center" vertical="center"/>
    </xf>
    <xf numFmtId="0" fontId="1" fillId="0" borderId="12" xfId="18" applyFont="1" applyFill="1" applyBorder="1" applyAlignment="1">
      <alignment horizontal="center" vertical="center"/>
    </xf>
    <xf numFmtId="0" fontId="1" fillId="0" borderId="13" xfId="18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8" applyFont="1" applyFill="1" applyBorder="1" applyAlignment="1">
      <alignment horizontal="center" vertical="center" wrapText="1"/>
    </xf>
    <xf numFmtId="49" fontId="1" fillId="0" borderId="10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7" xfId="18" applyNumberFormat="1" applyFont="1" applyFill="1" applyBorder="1" applyAlignment="1" applyProtection="1">
      <alignment vertical="center" wrapText="1"/>
      <protection/>
    </xf>
    <xf numFmtId="49" fontId="1" fillId="0" borderId="23" xfId="18" applyNumberFormat="1" applyFont="1" applyFill="1" applyBorder="1" applyAlignment="1" applyProtection="1">
      <alignment vertical="center" wrapText="1"/>
      <protection/>
    </xf>
    <xf numFmtId="3" fontId="1" fillId="0" borderId="24" xfId="18" applyNumberFormat="1" applyFont="1" applyFill="1" applyBorder="1" applyAlignment="1" applyProtection="1">
      <alignment vertical="center"/>
      <protection/>
    </xf>
    <xf numFmtId="3" fontId="1" fillId="0" borderId="25" xfId="18" applyNumberFormat="1" applyFont="1" applyFill="1" applyBorder="1" applyAlignment="1" applyProtection="1">
      <alignment vertical="center"/>
      <protection/>
    </xf>
    <xf numFmtId="3" fontId="1" fillId="0" borderId="14" xfId="18" applyNumberFormat="1" applyFont="1" applyFill="1" applyBorder="1" applyAlignment="1" applyProtection="1">
      <alignment vertical="center"/>
      <protection/>
    </xf>
    <xf numFmtId="49" fontId="1" fillId="0" borderId="26" xfId="18" applyNumberFormat="1" applyFont="1" applyFill="1" applyBorder="1" applyAlignment="1" applyProtection="1">
      <alignment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27" xfId="18" applyNumberFormat="1" applyFont="1" applyFill="1" applyBorder="1" applyAlignment="1" applyProtection="1">
      <alignment vertical="center" wrapText="1"/>
      <protection/>
    </xf>
    <xf numFmtId="49" fontId="1" fillId="0" borderId="28" xfId="18" applyNumberFormat="1" applyFont="1" applyFill="1" applyBorder="1" applyAlignment="1" applyProtection="1">
      <alignment vertical="center" wrapText="1"/>
      <protection/>
    </xf>
    <xf numFmtId="49" fontId="1" fillId="0" borderId="17" xfId="18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3" fontId="1" fillId="0" borderId="0" xfId="18" applyNumberFormat="1" applyFont="1" applyFill="1" applyBorder="1" applyAlignment="1">
      <alignment vertical="center"/>
    </xf>
    <xf numFmtId="3" fontId="6" fillId="0" borderId="0" xfId="18" applyNumberFormat="1" applyFont="1" applyFill="1" applyBorder="1" applyAlignment="1">
      <alignment horizontal="center" vertical="center"/>
    </xf>
    <xf numFmtId="3" fontId="1" fillId="0" borderId="29" xfId="18" applyNumberFormat="1" applyFont="1" applyFill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1" fillId="0" borderId="30" xfId="18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7" xfId="0" applyNumberFormat="1" applyFont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horizontal="center" vertical="center" wrapText="1"/>
      <protection/>
    </xf>
    <xf numFmtId="3" fontId="1" fillId="0" borderId="17" xfId="18" applyNumberFormat="1" applyFont="1" applyFill="1" applyBorder="1" applyAlignment="1">
      <alignment horizontal="center" vertical="center" wrapText="1"/>
    </xf>
    <xf numFmtId="3" fontId="1" fillId="0" borderId="32" xfId="0" applyNumberFormat="1" applyFont="1" applyBorder="1" applyAlignment="1" applyProtection="1">
      <alignment horizontal="center"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18" applyNumberFormat="1" applyFont="1" applyFill="1" applyBorder="1" applyAlignment="1" applyProtection="1">
      <alignment vertical="center" wrapText="1"/>
      <protection/>
    </xf>
    <xf numFmtId="3" fontId="1" fillId="0" borderId="33" xfId="18" applyNumberFormat="1" applyFont="1" applyFill="1" applyBorder="1" applyAlignment="1" applyProtection="1">
      <alignment vertical="center" wrapText="1"/>
      <protection/>
    </xf>
    <xf numFmtId="3" fontId="1" fillId="0" borderId="20" xfId="18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left" vertical="center"/>
      <protection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1" fillId="0" borderId="39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3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5" xfId="18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 applyProtection="1">
      <alignment horizontal="center" vertical="center"/>
      <protection/>
    </xf>
    <xf numFmtId="3" fontId="1" fillId="0" borderId="43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Fill="1" applyBorder="1" applyAlignment="1" applyProtection="1">
      <alignment horizontal="center" vertical="center" wrapText="1"/>
      <protection/>
    </xf>
    <xf numFmtId="3" fontId="1" fillId="0" borderId="45" xfId="0" applyNumberFormat="1" applyFont="1" applyFill="1" applyBorder="1" applyAlignment="1" applyProtection="1">
      <alignment horizontal="center" vertical="center" wrapText="1"/>
      <protection/>
    </xf>
    <xf numFmtId="3" fontId="1" fillId="0" borderId="46" xfId="0" applyNumberFormat="1" applyFont="1" applyFill="1" applyBorder="1" applyAlignment="1" applyProtection="1">
      <alignment vertical="center" wrapText="1"/>
      <protection/>
    </xf>
    <xf numFmtId="3" fontId="1" fillId="0" borderId="47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 applyProtection="1">
      <alignment horizontal="center" vertical="center"/>
      <protection/>
    </xf>
    <xf numFmtId="3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Fill="1" applyBorder="1" applyAlignment="1" applyProtection="1">
      <alignment vertical="center" wrapText="1"/>
      <protection/>
    </xf>
    <xf numFmtId="3" fontId="7" fillId="0" borderId="29" xfId="0" applyNumberFormat="1" applyFont="1" applyFill="1" applyBorder="1" applyAlignment="1" applyProtection="1">
      <alignment horizontal="left" vertical="center"/>
      <protection/>
    </xf>
    <xf numFmtId="3" fontId="1" fillId="0" borderId="24" xfId="0" applyNumberFormat="1" applyFont="1" applyFill="1" applyBorder="1" applyAlignment="1" applyProtection="1">
      <alignment horizontal="left"/>
      <protection/>
    </xf>
    <xf numFmtId="3" fontId="1" fillId="0" borderId="39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center"/>
    </xf>
    <xf numFmtId="0" fontId="9" fillId="9" borderId="0" xfId="0" applyNumberFormat="1" applyFont="1" applyFill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10" xfId="18" applyNumberFormat="1" applyFont="1" applyFill="1" applyBorder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Border="1" applyAlignment="1" applyProtection="1">
      <alignment vertical="center" wrapText="1"/>
      <protection/>
    </xf>
    <xf numFmtId="3" fontId="12" fillId="0" borderId="24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1" fillId="0" borderId="0" xfId="64" applyNumberFormat="1" applyFont="1" applyFill="1">
      <alignment/>
      <protection/>
    </xf>
    <xf numFmtId="0" fontId="1" fillId="9" borderId="0" xfId="64" applyNumberFormat="1" applyFont="1" applyFill="1">
      <alignment/>
      <protection/>
    </xf>
    <xf numFmtId="0" fontId="6" fillId="0" borderId="0" xfId="64" applyNumberFormat="1" applyFont="1" applyFill="1" applyAlignment="1" applyProtection="1">
      <alignment horizontal="center" vertical="center" wrapText="1"/>
      <protection/>
    </xf>
    <xf numFmtId="3" fontId="1" fillId="0" borderId="55" xfId="64" applyNumberFormat="1" applyFont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left"/>
      <protection/>
    </xf>
    <xf numFmtId="0" fontId="1" fillId="0" borderId="0" xfId="64" applyNumberFormat="1" applyFont="1" applyFill="1" applyAlignment="1">
      <alignment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1" fillId="0" borderId="12" xfId="64" applyNumberFormat="1" applyFont="1" applyFill="1" applyBorder="1" applyAlignment="1">
      <alignment horizontal="center" vertical="center"/>
      <protection/>
    </xf>
    <xf numFmtId="0" fontId="1" fillId="0" borderId="42" xfId="64" applyNumberFormat="1" applyFont="1" applyFill="1" applyBorder="1" applyAlignment="1">
      <alignment horizontal="center" vertical="center"/>
      <protection/>
    </xf>
    <xf numFmtId="0" fontId="1" fillId="0" borderId="13" xfId="64" applyNumberFormat="1" applyFont="1" applyFill="1" applyBorder="1" applyAlignment="1">
      <alignment horizontal="center" vertical="center"/>
      <protection/>
    </xf>
    <xf numFmtId="0" fontId="1" fillId="0" borderId="23" xfId="64" applyNumberFormat="1" applyFont="1" applyFill="1" applyBorder="1" applyAlignment="1" applyProtection="1">
      <alignment horizontal="center" vertical="center" wrapText="1"/>
      <protection/>
    </xf>
    <xf numFmtId="0" fontId="1" fillId="0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12" xfId="64" applyNumberFormat="1" applyFont="1" applyFill="1" applyBorder="1" applyAlignment="1" applyProtection="1">
      <alignment horizontal="center" vertical="center" wrapText="1"/>
      <protection/>
    </xf>
    <xf numFmtId="0" fontId="1" fillId="0" borderId="35" xfId="64" applyNumberFormat="1" applyFont="1" applyFill="1" applyBorder="1" applyAlignment="1" applyProtection="1">
      <alignment horizontal="center" vertical="center" wrapText="1"/>
      <protection/>
    </xf>
    <xf numFmtId="0" fontId="1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56" xfId="64" applyNumberFormat="1" applyFont="1" applyFill="1" applyBorder="1" applyAlignment="1">
      <alignment horizontal="center" vertical="center" wrapText="1"/>
      <protection/>
    </xf>
    <xf numFmtId="0" fontId="1" fillId="0" borderId="57" xfId="64" applyNumberFormat="1" applyFont="1" applyFill="1" applyBorder="1" applyAlignment="1">
      <alignment horizontal="center" vertical="center" wrapText="1"/>
      <protection/>
    </xf>
    <xf numFmtId="0" fontId="1" fillId="0" borderId="58" xfId="64" applyNumberFormat="1" applyFont="1" applyFill="1" applyBorder="1" applyAlignment="1" applyProtection="1">
      <alignment horizontal="center" vertical="center" wrapText="1"/>
      <protection/>
    </xf>
    <xf numFmtId="0" fontId="1" fillId="0" borderId="32" xfId="64" applyNumberFormat="1" applyFont="1" applyFill="1" applyBorder="1" applyAlignment="1" applyProtection="1">
      <alignment horizontal="center" vertical="center" wrapText="1"/>
      <protection/>
    </xf>
    <xf numFmtId="49" fontId="1" fillId="0" borderId="35" xfId="64" applyNumberFormat="1" applyFont="1" applyFill="1" applyBorder="1" applyAlignment="1" applyProtection="1">
      <alignment vertical="center" wrapText="1"/>
      <protection/>
    </xf>
    <xf numFmtId="3" fontId="1" fillId="0" borderId="35" xfId="64" applyNumberFormat="1" applyFont="1" applyBorder="1" applyAlignment="1" applyProtection="1">
      <alignment vertical="center" wrapText="1"/>
      <protection/>
    </xf>
    <xf numFmtId="0" fontId="1" fillId="9" borderId="0" xfId="64" applyNumberFormat="1" applyFont="1" applyFill="1" applyAlignment="1">
      <alignment horizontal="right" vertical="center"/>
      <protection/>
    </xf>
    <xf numFmtId="0" fontId="1" fillId="0" borderId="13" xfId="64" applyNumberFormat="1" applyFont="1" applyFill="1" applyBorder="1" applyAlignment="1" applyProtection="1">
      <alignment horizontal="center" vertical="center" wrapText="1"/>
      <protection/>
    </xf>
    <xf numFmtId="0" fontId="1" fillId="9" borderId="0" xfId="64" applyNumberFormat="1" applyFont="1" applyFill="1" applyAlignment="1">
      <alignment/>
      <protection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>
      <alignment vertical="center"/>
    </xf>
    <xf numFmtId="3" fontId="1" fillId="0" borderId="39" xfId="18" applyNumberFormat="1" applyFont="1" applyFill="1" applyBorder="1" applyAlignment="1" applyProtection="1">
      <alignment vertical="center" wrapText="1"/>
      <protection/>
    </xf>
    <xf numFmtId="3" fontId="1" fillId="0" borderId="5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58" xfId="0" applyNumberFormat="1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3" fontId="1" fillId="0" borderId="17" xfId="18" applyNumberFormat="1" applyFont="1" applyFill="1" applyBorder="1" applyAlignment="1" applyProtection="1">
      <alignment vertical="center" wrapText="1"/>
      <protection/>
    </xf>
    <xf numFmtId="3" fontId="1" fillId="0" borderId="56" xfId="18" applyNumberFormat="1" applyFont="1" applyFill="1" applyBorder="1" applyAlignment="1" applyProtection="1">
      <alignment vertical="center" wrapText="1"/>
      <protection/>
    </xf>
    <xf numFmtId="3" fontId="1" fillId="0" borderId="14" xfId="18" applyNumberFormat="1" applyFont="1" applyFill="1" applyBorder="1" applyAlignment="1" applyProtection="1">
      <alignment vertical="center" wrapText="1"/>
      <protection/>
    </xf>
    <xf numFmtId="3" fontId="7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50" xfId="0" applyNumberFormat="1" applyFont="1" applyBorder="1" applyAlignment="1" applyProtection="1">
      <alignment vertical="center" wrapText="1"/>
      <protection/>
    </xf>
    <xf numFmtId="3" fontId="7" fillId="0" borderId="17" xfId="0" applyNumberFormat="1" applyFont="1" applyBorder="1" applyAlignment="1">
      <alignment horizontal="center" vertical="center"/>
    </xf>
    <xf numFmtId="3" fontId="1" fillId="0" borderId="56" xfId="18" applyNumberFormat="1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4" xfId="18" applyNumberFormat="1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9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3" fontId="5" fillId="0" borderId="0" xfId="18" applyNumberFormat="1" applyFont="1" applyFill="1" applyBorder="1" applyAlignment="1">
      <alignment horizontal="center" vertical="center"/>
    </xf>
    <xf numFmtId="3" fontId="1" fillId="0" borderId="29" xfId="18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horizontal="left" vertical="center"/>
    </xf>
    <xf numFmtId="3" fontId="1" fillId="0" borderId="35" xfId="18" applyNumberFormat="1" applyFont="1" applyFill="1" applyBorder="1" applyAlignment="1">
      <alignment horizontal="center" vertical="center"/>
    </xf>
    <xf numFmtId="3" fontId="1" fillId="0" borderId="35" xfId="0" applyNumberFormat="1" applyFont="1" applyBorder="1" applyAlignment="1" applyProtection="1">
      <alignment horizontal="center" vertical="center" wrapText="1"/>
      <protection/>
    </xf>
    <xf numFmtId="3" fontId="1" fillId="0" borderId="35" xfId="18" applyNumberFormat="1" applyFont="1" applyFill="1" applyBorder="1" applyAlignment="1">
      <alignment horizontal="center" vertical="center" wrapText="1"/>
    </xf>
    <xf numFmtId="3" fontId="1" fillId="0" borderId="35" xfId="18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0" borderId="60" xfId="18" applyFont="1" applyFill="1" applyBorder="1" applyAlignment="1">
      <alignment horizontal="left" vertical="center"/>
    </xf>
    <xf numFmtId="0" fontId="1" fillId="0" borderId="61" xfId="18" applyFont="1" applyFill="1" applyBorder="1" applyAlignment="1">
      <alignment horizontal="left" vertical="center"/>
    </xf>
    <xf numFmtId="0" fontId="1" fillId="0" borderId="0" xfId="18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59" xfId="0" applyNumberFormat="1" applyFont="1" applyFill="1" applyBorder="1" applyAlignment="1" applyProtection="1">
      <alignment horizontal="center" vertical="center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18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right"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5" xfId="18" applyNumberFormat="1" applyFont="1" applyFill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5" xfId="18" applyNumberFormat="1" applyFont="1" applyFill="1" applyBorder="1" applyAlignment="1">
      <alignment vertical="center" wrapText="1"/>
    </xf>
    <xf numFmtId="3" fontId="2" fillId="0" borderId="35" xfId="25" applyNumberFormat="1" applyFont="1" applyFill="1" applyBorder="1" applyAlignment="1">
      <alignment vertical="center"/>
    </xf>
    <xf numFmtId="0" fontId="2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8" fontId="15" fillId="15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15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K5" sqref="K5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2.75" customHeight="1">
      <c r="A1" s="271"/>
    </row>
    <row r="2" ht="12.75" customHeight="1"/>
    <row r="3" ht="63.75" customHeight="1">
      <c r="A3" s="272" t="s">
        <v>0</v>
      </c>
    </row>
    <row r="4" ht="107.25" customHeight="1">
      <c r="A4" s="273" t="s">
        <v>1</v>
      </c>
    </row>
    <row r="5" ht="409.5" customHeight="1">
      <c r="A5" s="274"/>
    </row>
    <row r="6" ht="18.75" customHeight="1">
      <c r="A6" s="275"/>
    </row>
    <row r="7" ht="57" customHeight="1">
      <c r="A7" s="275"/>
    </row>
    <row r="8" ht="78" customHeight="1"/>
    <row r="9" ht="82.5" customHeight="1">
      <c r="A9" s="276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1.2597222222222222" top="0.5902777910232544" bottom="0.5902777910232544" header="0.5902777910232544" footer="0.39375001192092896"/>
  <pageSetup errors="blank" horizontalDpi="600" verticalDpi="600" orientation="landscape" paperSize="8" scale="67"/>
  <rowBreaks count="1" manualBreakCount="1">
    <brk id="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showZeros="0" workbookViewId="0" topLeftCell="G1">
      <selection activeCell="G1" sqref="A1:AH6553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7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28"/>
      <c r="T1" s="128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118" t="s">
        <v>369</v>
      </c>
    </row>
    <row r="2" spans="1:33" ht="19.5" customHeight="1">
      <c r="A2" s="74" t="s">
        <v>342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9.5" customHeight="1">
      <c r="A3" s="120" t="s">
        <v>0</v>
      </c>
      <c r="B3" s="120" t="s">
        <v>187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72"/>
      <c r="P3" s="72"/>
      <c r="Q3" s="72"/>
      <c r="R3" s="7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9" t="s">
        <v>5</v>
      </c>
    </row>
    <row r="4" spans="1:33" ht="19.5" customHeight="1">
      <c r="A4" s="121" t="s">
        <v>8</v>
      </c>
      <c r="B4" s="122"/>
      <c r="C4" s="122"/>
      <c r="D4" s="123"/>
      <c r="E4" s="124"/>
      <c r="F4" s="58" t="s">
        <v>332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3" ht="19.5" customHeight="1">
      <c r="A5" s="82" t="s">
        <v>62</v>
      </c>
      <c r="B5" s="83"/>
      <c r="C5" s="84"/>
      <c r="D5" s="105" t="s">
        <v>244</v>
      </c>
      <c r="E5" s="79" t="s">
        <v>245</v>
      </c>
      <c r="F5" s="87" t="s">
        <v>249</v>
      </c>
      <c r="G5" s="87" t="s">
        <v>370</v>
      </c>
      <c r="H5" s="87" t="s">
        <v>371</v>
      </c>
      <c r="I5" s="87" t="s">
        <v>372</v>
      </c>
      <c r="J5" s="87" t="s">
        <v>373</v>
      </c>
      <c r="K5" s="87" t="s">
        <v>374</v>
      </c>
      <c r="L5" s="87" t="s">
        <v>375</v>
      </c>
      <c r="M5" s="87" t="s">
        <v>376</v>
      </c>
      <c r="N5" s="87" t="s">
        <v>377</v>
      </c>
      <c r="O5" s="87" t="s">
        <v>378</v>
      </c>
      <c r="P5" s="87" t="s">
        <v>379</v>
      </c>
      <c r="Q5" s="87" t="s">
        <v>380</v>
      </c>
      <c r="R5" s="87" t="s">
        <v>381</v>
      </c>
      <c r="S5" s="87" t="s">
        <v>382</v>
      </c>
      <c r="T5" s="87" t="s">
        <v>383</v>
      </c>
      <c r="U5" s="87" t="s">
        <v>384</v>
      </c>
      <c r="V5" s="87" t="s">
        <v>385</v>
      </c>
      <c r="W5" s="87" t="s">
        <v>386</v>
      </c>
      <c r="X5" s="87" t="s">
        <v>387</v>
      </c>
      <c r="Y5" s="87" t="s">
        <v>388</v>
      </c>
      <c r="Z5" s="87" t="s">
        <v>389</v>
      </c>
      <c r="AA5" s="87" t="s">
        <v>390</v>
      </c>
      <c r="AB5" s="87" t="s">
        <v>391</v>
      </c>
      <c r="AC5" s="87" t="s">
        <v>392</v>
      </c>
      <c r="AD5" s="87" t="s">
        <v>393</v>
      </c>
      <c r="AE5" s="87" t="s">
        <v>394</v>
      </c>
      <c r="AF5" s="87" t="s">
        <v>395</v>
      </c>
      <c r="AG5" s="87" t="s">
        <v>396</v>
      </c>
    </row>
    <row r="6" spans="1:33" ht="30.75" customHeight="1">
      <c r="A6" s="88" t="s">
        <v>73</v>
      </c>
      <c r="B6" s="125" t="s">
        <v>74</v>
      </c>
      <c r="C6" s="126" t="s">
        <v>75</v>
      </c>
      <c r="D6" s="127"/>
      <c r="E6" s="12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1:33" ht="19.5" customHeight="1">
      <c r="A7" s="93" t="s">
        <v>84</v>
      </c>
      <c r="B7" s="93" t="s">
        <v>84</v>
      </c>
      <c r="C7" s="93" t="s">
        <v>84</v>
      </c>
      <c r="D7" s="68" t="s">
        <v>84</v>
      </c>
      <c r="E7" s="69" t="s">
        <v>65</v>
      </c>
      <c r="F7" s="93">
        <v>47703763.38</v>
      </c>
      <c r="G7" s="93">
        <v>2326015.73</v>
      </c>
      <c r="H7" s="93">
        <v>1332560</v>
      </c>
      <c r="I7" s="93">
        <v>10000</v>
      </c>
      <c r="J7" s="93">
        <v>0</v>
      </c>
      <c r="K7" s="93">
        <v>719000</v>
      </c>
      <c r="L7" s="93">
        <v>2088600</v>
      </c>
      <c r="M7" s="93">
        <v>908000</v>
      </c>
      <c r="N7" s="93">
        <v>0</v>
      </c>
      <c r="O7" s="93">
        <v>1040000</v>
      </c>
      <c r="P7" s="93">
        <v>2084311</v>
      </c>
      <c r="Q7" s="93">
        <v>0</v>
      </c>
      <c r="R7" s="93">
        <v>1111000</v>
      </c>
      <c r="S7" s="93">
        <v>1715956</v>
      </c>
      <c r="T7" s="93">
        <v>0</v>
      </c>
      <c r="U7" s="93">
        <v>0</v>
      </c>
      <c r="V7" s="93">
        <v>78850</v>
      </c>
      <c r="W7" s="93">
        <v>1224200</v>
      </c>
      <c r="X7" s="93">
        <v>0</v>
      </c>
      <c r="Y7" s="93">
        <v>0</v>
      </c>
      <c r="Z7" s="93">
        <v>2203424</v>
      </c>
      <c r="AA7" s="93">
        <v>9379319</v>
      </c>
      <c r="AB7" s="93">
        <v>4131686.37</v>
      </c>
      <c r="AC7" s="93">
        <v>3248775</v>
      </c>
      <c r="AD7" s="93">
        <v>592000</v>
      </c>
      <c r="AE7" s="93">
        <v>717560</v>
      </c>
      <c r="AF7" s="93">
        <v>0</v>
      </c>
      <c r="AG7" s="99">
        <v>12792506.28</v>
      </c>
    </row>
    <row r="8" spans="1:33" ht="19.5" customHeight="1">
      <c r="A8" s="93" t="s">
        <v>84</v>
      </c>
      <c r="B8" s="93" t="s">
        <v>84</v>
      </c>
      <c r="C8" s="93" t="s">
        <v>84</v>
      </c>
      <c r="D8" s="68" t="s">
        <v>84</v>
      </c>
      <c r="E8" s="69" t="s">
        <v>85</v>
      </c>
      <c r="F8" s="93">
        <v>47703763.38</v>
      </c>
      <c r="G8" s="93">
        <v>2326015.73</v>
      </c>
      <c r="H8" s="93">
        <v>1332560</v>
      </c>
      <c r="I8" s="93">
        <v>10000</v>
      </c>
      <c r="J8" s="93">
        <v>0</v>
      </c>
      <c r="K8" s="93">
        <v>719000</v>
      </c>
      <c r="L8" s="93">
        <v>2088600</v>
      </c>
      <c r="M8" s="93">
        <v>908000</v>
      </c>
      <c r="N8" s="93">
        <v>0</v>
      </c>
      <c r="O8" s="93">
        <v>1040000</v>
      </c>
      <c r="P8" s="93">
        <v>2084311</v>
      </c>
      <c r="Q8" s="93">
        <v>0</v>
      </c>
      <c r="R8" s="93">
        <v>1111000</v>
      </c>
      <c r="S8" s="93">
        <v>1715956</v>
      </c>
      <c r="T8" s="93">
        <v>0</v>
      </c>
      <c r="U8" s="93">
        <v>0</v>
      </c>
      <c r="V8" s="93">
        <v>78850</v>
      </c>
      <c r="W8" s="93">
        <v>1224200</v>
      </c>
      <c r="X8" s="93">
        <v>0</v>
      </c>
      <c r="Y8" s="93">
        <v>0</v>
      </c>
      <c r="Z8" s="93">
        <v>2203424</v>
      </c>
      <c r="AA8" s="93">
        <v>9379319</v>
      </c>
      <c r="AB8" s="93">
        <v>4131686.37</v>
      </c>
      <c r="AC8" s="93">
        <v>3248775</v>
      </c>
      <c r="AD8" s="93">
        <v>592000</v>
      </c>
      <c r="AE8" s="93">
        <v>717560</v>
      </c>
      <c r="AF8" s="93">
        <v>0</v>
      </c>
      <c r="AG8" s="99">
        <v>12792506.28</v>
      </c>
    </row>
    <row r="9" spans="1:33" ht="19.5" customHeight="1">
      <c r="A9" s="93" t="s">
        <v>84</v>
      </c>
      <c r="B9" s="93" t="s">
        <v>84</v>
      </c>
      <c r="C9" s="93" t="s">
        <v>84</v>
      </c>
      <c r="D9" s="68" t="s">
        <v>86</v>
      </c>
      <c r="E9" s="69" t="s">
        <v>87</v>
      </c>
      <c r="F9" s="93">
        <v>5793495</v>
      </c>
      <c r="G9" s="93">
        <v>181000</v>
      </c>
      <c r="H9" s="93">
        <v>294280</v>
      </c>
      <c r="I9" s="93">
        <v>0</v>
      </c>
      <c r="J9" s="93">
        <v>0</v>
      </c>
      <c r="K9" s="93">
        <v>30000</v>
      </c>
      <c r="L9" s="93">
        <v>126000</v>
      </c>
      <c r="M9" s="93">
        <v>176000</v>
      </c>
      <c r="N9" s="93">
        <v>0</v>
      </c>
      <c r="O9" s="93">
        <v>250000</v>
      </c>
      <c r="P9" s="93">
        <v>778835</v>
      </c>
      <c r="Q9" s="93">
        <v>0</v>
      </c>
      <c r="R9" s="93">
        <v>30000</v>
      </c>
      <c r="S9" s="93">
        <v>120500</v>
      </c>
      <c r="T9" s="93">
        <v>0</v>
      </c>
      <c r="U9" s="93">
        <v>0</v>
      </c>
      <c r="V9" s="93">
        <v>9000</v>
      </c>
      <c r="W9" s="93">
        <v>277200</v>
      </c>
      <c r="X9" s="93">
        <v>0</v>
      </c>
      <c r="Y9" s="93">
        <v>0</v>
      </c>
      <c r="Z9" s="93">
        <v>1222200</v>
      </c>
      <c r="AA9" s="93">
        <v>460000</v>
      </c>
      <c r="AB9" s="93">
        <v>172968</v>
      </c>
      <c r="AC9" s="93">
        <v>101052</v>
      </c>
      <c r="AD9" s="93">
        <v>38000</v>
      </c>
      <c r="AE9" s="93">
        <v>651560</v>
      </c>
      <c r="AF9" s="93">
        <v>0</v>
      </c>
      <c r="AG9" s="99">
        <v>874900</v>
      </c>
    </row>
    <row r="10" spans="1:33" ht="19.5" customHeight="1">
      <c r="A10" s="93" t="s">
        <v>88</v>
      </c>
      <c r="B10" s="93" t="s">
        <v>89</v>
      </c>
      <c r="C10" s="93" t="s">
        <v>89</v>
      </c>
      <c r="D10" s="68" t="s">
        <v>90</v>
      </c>
      <c r="E10" s="69" t="s">
        <v>91</v>
      </c>
      <c r="F10" s="93">
        <v>809580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67368</v>
      </c>
      <c r="AC10" s="93">
        <v>101052</v>
      </c>
      <c r="AD10" s="93">
        <v>0</v>
      </c>
      <c r="AE10" s="93">
        <v>403560</v>
      </c>
      <c r="AF10" s="93">
        <v>0</v>
      </c>
      <c r="AG10" s="99">
        <v>237600</v>
      </c>
    </row>
    <row r="11" spans="1:33" ht="19.5" customHeight="1">
      <c r="A11" s="93" t="s">
        <v>88</v>
      </c>
      <c r="B11" s="93" t="s">
        <v>89</v>
      </c>
      <c r="C11" s="93" t="s">
        <v>92</v>
      </c>
      <c r="D11" s="68" t="s">
        <v>90</v>
      </c>
      <c r="E11" s="69" t="s">
        <v>93</v>
      </c>
      <c r="F11" s="93">
        <v>120000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120000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9">
        <v>0</v>
      </c>
    </row>
    <row r="12" spans="1:33" ht="19.5" customHeight="1">
      <c r="A12" s="93" t="s">
        <v>88</v>
      </c>
      <c r="B12" s="93" t="s">
        <v>89</v>
      </c>
      <c r="C12" s="93" t="s">
        <v>94</v>
      </c>
      <c r="D12" s="68" t="s">
        <v>90</v>
      </c>
      <c r="E12" s="69" t="s">
        <v>95</v>
      </c>
      <c r="F12" s="93">
        <v>1574160</v>
      </c>
      <c r="G12" s="93">
        <v>181000</v>
      </c>
      <c r="H12" s="93">
        <v>110000</v>
      </c>
      <c r="I12" s="93">
        <v>0</v>
      </c>
      <c r="J12" s="93">
        <v>0</v>
      </c>
      <c r="K12" s="93">
        <v>30000</v>
      </c>
      <c r="L12" s="93">
        <v>126000</v>
      </c>
      <c r="M12" s="93">
        <v>176000</v>
      </c>
      <c r="N12" s="93">
        <v>0</v>
      </c>
      <c r="O12" s="93">
        <v>0</v>
      </c>
      <c r="P12" s="93">
        <v>500000</v>
      </c>
      <c r="Q12" s="93">
        <v>0</v>
      </c>
      <c r="R12" s="93">
        <v>30000</v>
      </c>
      <c r="S12" s="93">
        <v>0</v>
      </c>
      <c r="T12" s="93">
        <v>0</v>
      </c>
      <c r="U12" s="93">
        <v>0</v>
      </c>
      <c r="V12" s="93">
        <v>9000</v>
      </c>
      <c r="W12" s="93">
        <v>0</v>
      </c>
      <c r="X12" s="93">
        <v>0</v>
      </c>
      <c r="Y12" s="93">
        <v>0</v>
      </c>
      <c r="Z12" s="93">
        <v>10000</v>
      </c>
      <c r="AA12" s="93">
        <v>0</v>
      </c>
      <c r="AB12" s="93">
        <v>105600</v>
      </c>
      <c r="AC12" s="93">
        <v>0</v>
      </c>
      <c r="AD12" s="93">
        <v>38000</v>
      </c>
      <c r="AE12" s="93">
        <v>160000</v>
      </c>
      <c r="AF12" s="93">
        <v>0</v>
      </c>
      <c r="AG12" s="99">
        <v>98560</v>
      </c>
    </row>
    <row r="13" spans="1:33" ht="19.5" customHeight="1">
      <c r="A13" s="93" t="s">
        <v>88</v>
      </c>
      <c r="B13" s="93" t="s">
        <v>92</v>
      </c>
      <c r="C13" s="93" t="s">
        <v>89</v>
      </c>
      <c r="D13" s="68" t="s">
        <v>90</v>
      </c>
      <c r="E13" s="69" t="s">
        <v>96</v>
      </c>
      <c r="F13" s="93">
        <v>179815</v>
      </c>
      <c r="G13" s="93">
        <v>0</v>
      </c>
      <c r="H13" s="93">
        <v>100000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79815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9">
        <v>0</v>
      </c>
    </row>
    <row r="14" spans="1:33" ht="19.5" customHeight="1">
      <c r="A14" s="93" t="s">
        <v>88</v>
      </c>
      <c r="B14" s="93" t="s">
        <v>92</v>
      </c>
      <c r="C14" s="93" t="s">
        <v>97</v>
      </c>
      <c r="D14" s="68" t="s">
        <v>90</v>
      </c>
      <c r="E14" s="69" t="s">
        <v>98</v>
      </c>
      <c r="F14" s="93">
        <v>200000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200000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9">
        <v>0</v>
      </c>
    </row>
    <row r="15" spans="1:33" ht="19.5" customHeight="1">
      <c r="A15" s="93" t="s">
        <v>88</v>
      </c>
      <c r="B15" s="93" t="s">
        <v>92</v>
      </c>
      <c r="C15" s="93" t="s">
        <v>94</v>
      </c>
      <c r="D15" s="68" t="s">
        <v>90</v>
      </c>
      <c r="E15" s="69" t="s">
        <v>101</v>
      </c>
      <c r="F15" s="93">
        <v>1663700</v>
      </c>
      <c r="G15" s="93">
        <v>0</v>
      </c>
      <c r="H15" s="93">
        <v>33280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174020</v>
      </c>
      <c r="Q15" s="93">
        <v>0</v>
      </c>
      <c r="R15" s="93">
        <v>0</v>
      </c>
      <c r="S15" s="93">
        <v>88000</v>
      </c>
      <c r="T15" s="93">
        <v>0</v>
      </c>
      <c r="U15" s="93">
        <v>0</v>
      </c>
      <c r="V15" s="93">
        <v>0</v>
      </c>
      <c r="W15" s="93">
        <v>90000</v>
      </c>
      <c r="X15" s="93">
        <v>0</v>
      </c>
      <c r="Y15" s="93">
        <v>0</v>
      </c>
      <c r="Z15" s="93">
        <v>838400</v>
      </c>
      <c r="AA15" s="93">
        <v>260000</v>
      </c>
      <c r="AB15" s="93">
        <v>0</v>
      </c>
      <c r="AC15" s="93">
        <v>0</v>
      </c>
      <c r="AD15" s="93">
        <v>0</v>
      </c>
      <c r="AE15" s="93">
        <v>80000</v>
      </c>
      <c r="AF15" s="93">
        <v>0</v>
      </c>
      <c r="AG15" s="99">
        <v>100000</v>
      </c>
    </row>
    <row r="16" spans="1:33" ht="19.5" customHeight="1">
      <c r="A16" s="93" t="s">
        <v>88</v>
      </c>
      <c r="B16" s="93" t="s">
        <v>102</v>
      </c>
      <c r="C16" s="93" t="s">
        <v>92</v>
      </c>
      <c r="D16" s="68" t="s">
        <v>90</v>
      </c>
      <c r="E16" s="69" t="s">
        <v>103</v>
      </c>
      <c r="F16" s="93">
        <v>300000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25000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175200</v>
      </c>
      <c r="X16" s="93">
        <v>0</v>
      </c>
      <c r="Y16" s="93">
        <v>0</v>
      </c>
      <c r="Z16" s="93">
        <v>91800</v>
      </c>
      <c r="AA16" s="93">
        <v>0</v>
      </c>
      <c r="AB16" s="93">
        <v>0</v>
      </c>
      <c r="AC16" s="93">
        <v>0</v>
      </c>
      <c r="AD16" s="93">
        <v>0</v>
      </c>
      <c r="AE16" s="93">
        <v>8000</v>
      </c>
      <c r="AF16" s="93">
        <v>0</v>
      </c>
      <c r="AG16" s="99">
        <v>0</v>
      </c>
    </row>
    <row r="17" spans="1:33" ht="19.5" customHeight="1">
      <c r="A17" s="93" t="s">
        <v>88</v>
      </c>
      <c r="B17" s="93" t="s">
        <v>104</v>
      </c>
      <c r="C17" s="93" t="s">
        <v>102</v>
      </c>
      <c r="D17" s="68" t="s">
        <v>90</v>
      </c>
      <c r="E17" s="69" t="s">
        <v>105</v>
      </c>
      <c r="F17" s="93">
        <v>257500</v>
      </c>
      <c r="G17" s="93">
        <v>0</v>
      </c>
      <c r="H17" s="93">
        <v>51000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32500</v>
      </c>
      <c r="T17" s="93">
        <v>0</v>
      </c>
      <c r="U17" s="93">
        <v>0</v>
      </c>
      <c r="V17" s="93">
        <v>0</v>
      </c>
      <c r="W17" s="93">
        <v>12000</v>
      </c>
      <c r="X17" s="93">
        <v>0</v>
      </c>
      <c r="Y17" s="93">
        <v>0</v>
      </c>
      <c r="Z17" s="93">
        <v>162000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9">
        <v>0</v>
      </c>
    </row>
    <row r="18" spans="1:33" ht="19.5" customHeight="1">
      <c r="A18" s="93" t="s">
        <v>88</v>
      </c>
      <c r="B18" s="93" t="s">
        <v>106</v>
      </c>
      <c r="C18" s="93" t="s">
        <v>94</v>
      </c>
      <c r="D18" s="68" t="s">
        <v>90</v>
      </c>
      <c r="E18" s="69" t="s">
        <v>107</v>
      </c>
      <c r="F18" s="93">
        <v>250000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250000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9">
        <v>0</v>
      </c>
    </row>
    <row r="19" spans="1:33" ht="19.5" customHeight="1">
      <c r="A19" s="93" t="s">
        <v>108</v>
      </c>
      <c r="B19" s="93" t="s">
        <v>99</v>
      </c>
      <c r="C19" s="93" t="s">
        <v>94</v>
      </c>
      <c r="D19" s="68" t="s">
        <v>90</v>
      </c>
      <c r="E19" s="69" t="s">
        <v>112</v>
      </c>
      <c r="F19" s="93">
        <v>45200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9">
        <v>45200</v>
      </c>
    </row>
    <row r="20" spans="1:33" ht="21" customHeight="1">
      <c r="A20" s="93" t="s">
        <v>118</v>
      </c>
      <c r="B20" s="93" t="s">
        <v>92</v>
      </c>
      <c r="C20" s="93" t="s">
        <v>119</v>
      </c>
      <c r="D20" s="68" t="s">
        <v>90</v>
      </c>
      <c r="E20" s="69" t="s">
        <v>120</v>
      </c>
      <c r="F20" s="93">
        <v>393540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9">
        <v>393540</v>
      </c>
    </row>
    <row r="21" spans="1:33" ht="19.5" customHeight="1">
      <c r="A21" s="93" t="s">
        <v>84</v>
      </c>
      <c r="B21" s="93" t="s">
        <v>84</v>
      </c>
      <c r="C21" s="93" t="s">
        <v>84</v>
      </c>
      <c r="D21" s="68" t="s">
        <v>125</v>
      </c>
      <c r="E21" s="69" t="s">
        <v>126</v>
      </c>
      <c r="F21" s="93">
        <v>6473615.4</v>
      </c>
      <c r="G21" s="93">
        <v>146000</v>
      </c>
      <c r="H21" s="93">
        <v>10000</v>
      </c>
      <c r="I21" s="93">
        <v>0</v>
      </c>
      <c r="J21" s="93">
        <v>0</v>
      </c>
      <c r="K21" s="93">
        <v>1000</v>
      </c>
      <c r="L21" s="93">
        <v>8000</v>
      </c>
      <c r="M21" s="93">
        <v>28000</v>
      </c>
      <c r="N21" s="93">
        <v>0</v>
      </c>
      <c r="O21" s="93">
        <v>0</v>
      </c>
      <c r="P21" s="93">
        <v>300000</v>
      </c>
      <c r="Q21" s="93">
        <v>0</v>
      </c>
      <c r="R21" s="93">
        <v>20000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300000</v>
      </c>
      <c r="AA21" s="93">
        <v>5235000</v>
      </c>
      <c r="AB21" s="93">
        <v>119126.16</v>
      </c>
      <c r="AC21" s="93">
        <v>70689.24</v>
      </c>
      <c r="AD21" s="93">
        <v>28000</v>
      </c>
      <c r="AE21" s="93">
        <v>0</v>
      </c>
      <c r="AF21" s="93">
        <v>0</v>
      </c>
      <c r="AG21" s="99">
        <v>207800</v>
      </c>
    </row>
    <row r="22" spans="1:33" ht="19.5" customHeight="1">
      <c r="A22" s="93" t="s">
        <v>88</v>
      </c>
      <c r="B22" s="93" t="s">
        <v>106</v>
      </c>
      <c r="C22" s="93" t="s">
        <v>94</v>
      </c>
      <c r="D22" s="68" t="s">
        <v>127</v>
      </c>
      <c r="E22" s="69" t="s">
        <v>107</v>
      </c>
      <c r="F22" s="93">
        <v>300000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300000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9">
        <v>0</v>
      </c>
    </row>
    <row r="23" spans="1:33" ht="19.5" customHeight="1">
      <c r="A23" s="93" t="s">
        <v>88</v>
      </c>
      <c r="B23" s="93" t="s">
        <v>94</v>
      </c>
      <c r="C23" s="93" t="s">
        <v>94</v>
      </c>
      <c r="D23" s="68" t="s">
        <v>127</v>
      </c>
      <c r="E23" s="69" t="s">
        <v>124</v>
      </c>
      <c r="F23" s="93">
        <v>6151215.4</v>
      </c>
      <c r="G23" s="93">
        <v>146000</v>
      </c>
      <c r="H23" s="93">
        <v>10000</v>
      </c>
      <c r="I23" s="93">
        <v>0</v>
      </c>
      <c r="J23" s="93">
        <v>0</v>
      </c>
      <c r="K23" s="93">
        <v>1000</v>
      </c>
      <c r="L23" s="93">
        <v>8000</v>
      </c>
      <c r="M23" s="93">
        <v>28000</v>
      </c>
      <c r="N23" s="93">
        <v>0</v>
      </c>
      <c r="O23" s="93">
        <v>0</v>
      </c>
      <c r="P23" s="93">
        <v>300000</v>
      </c>
      <c r="Q23" s="93">
        <v>0</v>
      </c>
      <c r="R23" s="93">
        <v>20000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5235000</v>
      </c>
      <c r="AB23" s="93">
        <v>119126.16</v>
      </c>
      <c r="AC23" s="93">
        <v>70689.24</v>
      </c>
      <c r="AD23" s="93">
        <v>28000</v>
      </c>
      <c r="AE23" s="93">
        <v>0</v>
      </c>
      <c r="AF23" s="93">
        <v>0</v>
      </c>
      <c r="AG23" s="99">
        <v>185400</v>
      </c>
    </row>
    <row r="24" spans="1:33" ht="19.5" customHeight="1">
      <c r="A24" s="93" t="s">
        <v>108</v>
      </c>
      <c r="B24" s="93" t="s">
        <v>99</v>
      </c>
      <c r="C24" s="93" t="s">
        <v>94</v>
      </c>
      <c r="D24" s="68" t="s">
        <v>127</v>
      </c>
      <c r="E24" s="69" t="s">
        <v>112</v>
      </c>
      <c r="F24" s="93">
        <v>22400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9">
        <v>22400</v>
      </c>
    </row>
    <row r="25" spans="1:33" ht="19.5" customHeight="1">
      <c r="A25" s="93" t="s">
        <v>84</v>
      </c>
      <c r="B25" s="93" t="s">
        <v>84</v>
      </c>
      <c r="C25" s="93" t="s">
        <v>84</v>
      </c>
      <c r="D25" s="68" t="s">
        <v>129</v>
      </c>
      <c r="E25" s="69" t="s">
        <v>130</v>
      </c>
      <c r="F25" s="93">
        <v>2401697.8</v>
      </c>
      <c r="G25" s="93">
        <v>28670</v>
      </c>
      <c r="H25" s="93">
        <v>324000</v>
      </c>
      <c r="I25" s="93">
        <v>0</v>
      </c>
      <c r="J25" s="93">
        <v>0</v>
      </c>
      <c r="K25" s="93">
        <v>0</v>
      </c>
      <c r="L25" s="93">
        <v>0</v>
      </c>
      <c r="M25" s="93">
        <v>3000</v>
      </c>
      <c r="N25" s="93">
        <v>0</v>
      </c>
      <c r="O25" s="93">
        <v>0</v>
      </c>
      <c r="P25" s="93">
        <v>5000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5000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11013.12</v>
      </c>
      <c r="AC25" s="93">
        <v>5674.68</v>
      </c>
      <c r="AD25" s="93">
        <v>0</v>
      </c>
      <c r="AE25" s="93">
        <v>0</v>
      </c>
      <c r="AF25" s="93">
        <v>0</v>
      </c>
      <c r="AG25" s="99">
        <v>2019340</v>
      </c>
    </row>
    <row r="26" spans="1:33" ht="19.5" customHeight="1">
      <c r="A26" s="93" t="s">
        <v>88</v>
      </c>
      <c r="B26" s="93" t="s">
        <v>92</v>
      </c>
      <c r="C26" s="93" t="s">
        <v>92</v>
      </c>
      <c r="D26" s="68" t="s">
        <v>131</v>
      </c>
      <c r="E26" s="69" t="s">
        <v>132</v>
      </c>
      <c r="F26" s="93">
        <v>319000</v>
      </c>
      <c r="G26" s="93">
        <v>0</v>
      </c>
      <c r="H26" s="93">
        <v>319000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9">
        <v>0</v>
      </c>
    </row>
    <row r="27" spans="1:33" ht="19.5" customHeight="1">
      <c r="A27" s="93" t="s">
        <v>88</v>
      </c>
      <c r="B27" s="93" t="s">
        <v>92</v>
      </c>
      <c r="C27" s="93" t="s">
        <v>99</v>
      </c>
      <c r="D27" s="68" t="s">
        <v>131</v>
      </c>
      <c r="E27" s="69" t="s">
        <v>100</v>
      </c>
      <c r="F27" s="93">
        <v>2000000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9">
        <v>2000000</v>
      </c>
    </row>
    <row r="28" spans="1:33" ht="19.5" customHeight="1">
      <c r="A28" s="93" t="s">
        <v>88</v>
      </c>
      <c r="B28" s="93" t="s">
        <v>94</v>
      </c>
      <c r="C28" s="93" t="s">
        <v>94</v>
      </c>
      <c r="D28" s="68" t="s">
        <v>131</v>
      </c>
      <c r="E28" s="69" t="s">
        <v>124</v>
      </c>
      <c r="F28" s="93">
        <v>81897.8</v>
      </c>
      <c r="G28" s="93">
        <v>28670</v>
      </c>
      <c r="H28" s="93">
        <v>5000</v>
      </c>
      <c r="I28" s="93">
        <v>0</v>
      </c>
      <c r="J28" s="93">
        <v>0</v>
      </c>
      <c r="K28" s="93">
        <v>0</v>
      </c>
      <c r="L28" s="93">
        <v>0</v>
      </c>
      <c r="M28" s="93">
        <v>3000</v>
      </c>
      <c r="N28" s="93">
        <v>0</v>
      </c>
      <c r="O28" s="93">
        <v>0</v>
      </c>
      <c r="P28" s="93">
        <v>5000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5000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11013.12</v>
      </c>
      <c r="AC28" s="93">
        <v>5674.68</v>
      </c>
      <c r="AD28" s="93">
        <v>0</v>
      </c>
      <c r="AE28" s="93">
        <v>0</v>
      </c>
      <c r="AF28" s="93">
        <v>0</v>
      </c>
      <c r="AG28" s="99">
        <v>18540</v>
      </c>
    </row>
    <row r="29" spans="1:33" ht="19.5" customHeight="1">
      <c r="A29" s="93" t="s">
        <v>108</v>
      </c>
      <c r="B29" s="93" t="s">
        <v>99</v>
      </c>
      <c r="C29" s="93" t="s">
        <v>94</v>
      </c>
      <c r="D29" s="68" t="s">
        <v>131</v>
      </c>
      <c r="E29" s="69" t="s">
        <v>112</v>
      </c>
      <c r="F29" s="93">
        <v>800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9">
        <v>800</v>
      </c>
    </row>
    <row r="30" spans="1:33" ht="19.5" customHeight="1">
      <c r="A30" s="93" t="s">
        <v>84</v>
      </c>
      <c r="B30" s="93" t="s">
        <v>84</v>
      </c>
      <c r="C30" s="93" t="s">
        <v>84</v>
      </c>
      <c r="D30" s="68" t="s">
        <v>133</v>
      </c>
      <c r="E30" s="69" t="s">
        <v>134</v>
      </c>
      <c r="F30" s="93">
        <v>213168.6</v>
      </c>
      <c r="G30" s="93">
        <v>5000</v>
      </c>
      <c r="H30" s="93">
        <v>90020</v>
      </c>
      <c r="I30" s="93">
        <v>0</v>
      </c>
      <c r="J30" s="93">
        <v>0</v>
      </c>
      <c r="K30" s="93">
        <v>0</v>
      </c>
      <c r="L30" s="93">
        <v>600</v>
      </c>
      <c r="M30" s="93">
        <v>3000</v>
      </c>
      <c r="N30" s="93">
        <v>0</v>
      </c>
      <c r="O30" s="93">
        <v>0</v>
      </c>
      <c r="P30" s="93">
        <v>56400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1000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14731.44</v>
      </c>
      <c r="AC30" s="93">
        <v>7697.16</v>
      </c>
      <c r="AD30" s="93">
        <v>0</v>
      </c>
      <c r="AE30" s="93">
        <v>6000</v>
      </c>
      <c r="AF30" s="93">
        <v>0</v>
      </c>
      <c r="AG30" s="99">
        <v>28720</v>
      </c>
    </row>
    <row r="31" spans="1:33" ht="19.5" customHeight="1">
      <c r="A31" s="93" t="s">
        <v>88</v>
      </c>
      <c r="B31" s="93" t="s">
        <v>94</v>
      </c>
      <c r="C31" s="93" t="s">
        <v>94</v>
      </c>
      <c r="D31" s="68" t="s">
        <v>135</v>
      </c>
      <c r="E31" s="69" t="s">
        <v>124</v>
      </c>
      <c r="F31" s="93">
        <v>209168.6</v>
      </c>
      <c r="G31" s="93">
        <v>5000</v>
      </c>
      <c r="H31" s="93">
        <v>90020</v>
      </c>
      <c r="I31" s="93">
        <v>0</v>
      </c>
      <c r="J31" s="93">
        <v>0</v>
      </c>
      <c r="K31" s="93">
        <v>0</v>
      </c>
      <c r="L31" s="93">
        <v>600</v>
      </c>
      <c r="M31" s="93">
        <v>3000</v>
      </c>
      <c r="N31" s="93">
        <v>0</v>
      </c>
      <c r="O31" s="93">
        <v>0</v>
      </c>
      <c r="P31" s="93">
        <v>56400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1000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14731.44</v>
      </c>
      <c r="AC31" s="93">
        <v>7697.16</v>
      </c>
      <c r="AD31" s="93">
        <v>0</v>
      </c>
      <c r="AE31" s="93">
        <v>6000</v>
      </c>
      <c r="AF31" s="93">
        <v>0</v>
      </c>
      <c r="AG31" s="99">
        <v>24720</v>
      </c>
    </row>
    <row r="32" spans="1:33" ht="19.5" customHeight="1">
      <c r="A32" s="93" t="s">
        <v>108</v>
      </c>
      <c r="B32" s="93" t="s">
        <v>99</v>
      </c>
      <c r="C32" s="93" t="s">
        <v>94</v>
      </c>
      <c r="D32" s="68" t="s">
        <v>135</v>
      </c>
      <c r="E32" s="69" t="s">
        <v>112</v>
      </c>
      <c r="F32" s="93">
        <v>4000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9">
        <v>4000</v>
      </c>
    </row>
    <row r="33" spans="1:33" ht="19.5" customHeight="1">
      <c r="A33" s="93" t="s">
        <v>84</v>
      </c>
      <c r="B33" s="93" t="s">
        <v>84</v>
      </c>
      <c r="C33" s="93" t="s">
        <v>84</v>
      </c>
      <c r="D33" s="68" t="s">
        <v>136</v>
      </c>
      <c r="E33" s="69" t="s">
        <v>137</v>
      </c>
      <c r="F33" s="93">
        <v>3150016.6</v>
      </c>
      <c r="G33" s="93">
        <v>87700</v>
      </c>
      <c r="H33" s="93">
        <v>0</v>
      </c>
      <c r="I33" s="93">
        <v>0</v>
      </c>
      <c r="J33" s="93">
        <v>0</v>
      </c>
      <c r="K33" s="93">
        <v>5000</v>
      </c>
      <c r="L33" s="93">
        <v>24000</v>
      </c>
      <c r="M33" s="93">
        <v>32000</v>
      </c>
      <c r="N33" s="93">
        <v>0</v>
      </c>
      <c r="O33" s="93">
        <v>0</v>
      </c>
      <c r="P33" s="93">
        <v>124076</v>
      </c>
      <c r="Q33" s="93">
        <v>0</v>
      </c>
      <c r="R33" s="93">
        <v>19000</v>
      </c>
      <c r="S33" s="93">
        <v>0</v>
      </c>
      <c r="T33" s="93">
        <v>0</v>
      </c>
      <c r="U33" s="93">
        <v>0</v>
      </c>
      <c r="V33" s="93">
        <v>5000</v>
      </c>
      <c r="W33" s="93">
        <v>15000</v>
      </c>
      <c r="X33" s="93">
        <v>0</v>
      </c>
      <c r="Y33" s="93">
        <v>0</v>
      </c>
      <c r="Z33" s="93">
        <v>81224</v>
      </c>
      <c r="AA33" s="93">
        <v>2430520</v>
      </c>
      <c r="AB33" s="93">
        <v>82526.64</v>
      </c>
      <c r="AC33" s="93">
        <v>48189.96</v>
      </c>
      <c r="AD33" s="93">
        <v>56000</v>
      </c>
      <c r="AE33" s="93">
        <v>0</v>
      </c>
      <c r="AF33" s="93">
        <v>0</v>
      </c>
      <c r="AG33" s="99">
        <v>139780</v>
      </c>
    </row>
    <row r="34" spans="1:33" ht="19.5" customHeight="1">
      <c r="A34" s="93" t="s">
        <v>88</v>
      </c>
      <c r="B34" s="93" t="s">
        <v>106</v>
      </c>
      <c r="C34" s="93" t="s">
        <v>94</v>
      </c>
      <c r="D34" s="68" t="s">
        <v>138</v>
      </c>
      <c r="E34" s="69" t="s">
        <v>107</v>
      </c>
      <c r="F34" s="93">
        <v>430520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430520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9">
        <v>0</v>
      </c>
    </row>
    <row r="35" spans="1:33" ht="19.5" customHeight="1">
      <c r="A35" s="93" t="s">
        <v>88</v>
      </c>
      <c r="B35" s="93" t="s">
        <v>94</v>
      </c>
      <c r="C35" s="93" t="s">
        <v>94</v>
      </c>
      <c r="D35" s="68" t="s">
        <v>138</v>
      </c>
      <c r="E35" s="69" t="s">
        <v>124</v>
      </c>
      <c r="F35" s="93">
        <v>2709496.6</v>
      </c>
      <c r="G35" s="93">
        <v>87700</v>
      </c>
      <c r="H35" s="93">
        <v>0</v>
      </c>
      <c r="I35" s="93">
        <v>0</v>
      </c>
      <c r="J35" s="93">
        <v>0</v>
      </c>
      <c r="K35" s="93">
        <v>5000</v>
      </c>
      <c r="L35" s="93">
        <v>24000</v>
      </c>
      <c r="M35" s="93">
        <v>32000</v>
      </c>
      <c r="N35" s="93">
        <v>0</v>
      </c>
      <c r="O35" s="93">
        <v>0</v>
      </c>
      <c r="P35" s="93">
        <v>124076</v>
      </c>
      <c r="Q35" s="93">
        <v>0</v>
      </c>
      <c r="R35" s="93">
        <v>19000</v>
      </c>
      <c r="S35" s="93">
        <v>0</v>
      </c>
      <c r="T35" s="93">
        <v>0</v>
      </c>
      <c r="U35" s="93">
        <v>0</v>
      </c>
      <c r="V35" s="93">
        <v>5000</v>
      </c>
      <c r="W35" s="93">
        <v>15000</v>
      </c>
      <c r="X35" s="93">
        <v>0</v>
      </c>
      <c r="Y35" s="93">
        <v>0</v>
      </c>
      <c r="Z35" s="93">
        <v>81224</v>
      </c>
      <c r="AA35" s="93">
        <v>2000000</v>
      </c>
      <c r="AB35" s="93">
        <v>82526.64</v>
      </c>
      <c r="AC35" s="93">
        <v>48189.96</v>
      </c>
      <c r="AD35" s="93">
        <v>56000</v>
      </c>
      <c r="AE35" s="93">
        <v>0</v>
      </c>
      <c r="AF35" s="93">
        <v>0</v>
      </c>
      <c r="AG35" s="99">
        <v>129780</v>
      </c>
    </row>
    <row r="36" spans="1:33" ht="19.5" customHeight="1">
      <c r="A36" s="93" t="s">
        <v>108</v>
      </c>
      <c r="B36" s="93" t="s">
        <v>99</v>
      </c>
      <c r="C36" s="93" t="s">
        <v>94</v>
      </c>
      <c r="D36" s="68" t="s">
        <v>138</v>
      </c>
      <c r="E36" s="69" t="s">
        <v>112</v>
      </c>
      <c r="F36" s="93">
        <v>10000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9">
        <v>10000</v>
      </c>
    </row>
    <row r="37" spans="1:33" ht="19.5" customHeight="1">
      <c r="A37" s="93" t="s">
        <v>84</v>
      </c>
      <c r="B37" s="93" t="s">
        <v>84</v>
      </c>
      <c r="C37" s="93" t="s">
        <v>84</v>
      </c>
      <c r="D37" s="68" t="s">
        <v>139</v>
      </c>
      <c r="E37" s="69" t="s">
        <v>140</v>
      </c>
      <c r="F37" s="93">
        <v>586096.2</v>
      </c>
      <c r="G37" s="93">
        <v>142000</v>
      </c>
      <c r="H37" s="93">
        <v>10000</v>
      </c>
      <c r="I37" s="93">
        <v>0</v>
      </c>
      <c r="J37" s="93">
        <v>0</v>
      </c>
      <c r="K37" s="93">
        <v>8000</v>
      </c>
      <c r="L37" s="93">
        <v>20000</v>
      </c>
      <c r="M37" s="93">
        <v>30000</v>
      </c>
      <c r="N37" s="93">
        <v>0</v>
      </c>
      <c r="O37" s="93">
        <v>0</v>
      </c>
      <c r="P37" s="93">
        <v>30000</v>
      </c>
      <c r="Q37" s="93">
        <v>0</v>
      </c>
      <c r="R37" s="93">
        <v>30000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100000</v>
      </c>
      <c r="AB37" s="93">
        <v>56718.48</v>
      </c>
      <c r="AC37" s="93">
        <v>31077.72</v>
      </c>
      <c r="AD37" s="93">
        <v>28000</v>
      </c>
      <c r="AE37" s="93">
        <v>0</v>
      </c>
      <c r="AF37" s="93">
        <v>0</v>
      </c>
      <c r="AG37" s="99">
        <v>100300</v>
      </c>
    </row>
    <row r="38" spans="1:33" ht="19.5" customHeight="1">
      <c r="A38" s="93" t="s">
        <v>88</v>
      </c>
      <c r="B38" s="93" t="s">
        <v>94</v>
      </c>
      <c r="C38" s="93" t="s">
        <v>94</v>
      </c>
      <c r="D38" s="68" t="s">
        <v>141</v>
      </c>
      <c r="E38" s="69" t="s">
        <v>124</v>
      </c>
      <c r="F38" s="93">
        <v>578496.2</v>
      </c>
      <c r="G38" s="93">
        <v>142000</v>
      </c>
      <c r="H38" s="93">
        <v>10000</v>
      </c>
      <c r="I38" s="93">
        <v>0</v>
      </c>
      <c r="J38" s="93">
        <v>0</v>
      </c>
      <c r="K38" s="93">
        <v>8000</v>
      </c>
      <c r="L38" s="93">
        <v>20000</v>
      </c>
      <c r="M38" s="93">
        <v>30000</v>
      </c>
      <c r="N38" s="93">
        <v>0</v>
      </c>
      <c r="O38" s="93">
        <v>0</v>
      </c>
      <c r="P38" s="93">
        <v>30000</v>
      </c>
      <c r="Q38" s="93">
        <v>0</v>
      </c>
      <c r="R38" s="93">
        <v>30000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100000</v>
      </c>
      <c r="AB38" s="93">
        <v>56718.48</v>
      </c>
      <c r="AC38" s="93">
        <v>31077.72</v>
      </c>
      <c r="AD38" s="93">
        <v>28000</v>
      </c>
      <c r="AE38" s="93">
        <v>0</v>
      </c>
      <c r="AF38" s="93">
        <v>0</v>
      </c>
      <c r="AG38" s="99">
        <v>92700</v>
      </c>
    </row>
    <row r="39" spans="1:33" ht="19.5" customHeight="1">
      <c r="A39" s="93" t="s">
        <v>108</v>
      </c>
      <c r="B39" s="93" t="s">
        <v>99</v>
      </c>
      <c r="C39" s="93" t="s">
        <v>94</v>
      </c>
      <c r="D39" s="68" t="s">
        <v>141</v>
      </c>
      <c r="E39" s="69" t="s">
        <v>112</v>
      </c>
      <c r="F39" s="93">
        <v>7600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9">
        <v>7600</v>
      </c>
    </row>
    <row r="40" spans="1:33" ht="19.5" customHeight="1">
      <c r="A40" s="93" t="s">
        <v>84</v>
      </c>
      <c r="B40" s="93" t="s">
        <v>84</v>
      </c>
      <c r="C40" s="93" t="s">
        <v>84</v>
      </c>
      <c r="D40" s="68" t="s">
        <v>142</v>
      </c>
      <c r="E40" s="69" t="s">
        <v>143</v>
      </c>
      <c r="F40" s="93">
        <v>250853.6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37028.64</v>
      </c>
      <c r="AC40" s="93">
        <v>55542.96</v>
      </c>
      <c r="AD40" s="93">
        <v>0</v>
      </c>
      <c r="AE40" s="93">
        <v>0</v>
      </c>
      <c r="AF40" s="93">
        <v>0</v>
      </c>
      <c r="AG40" s="99">
        <v>158282</v>
      </c>
    </row>
    <row r="41" spans="1:33" ht="19.5" customHeight="1">
      <c r="A41" s="93" t="s">
        <v>88</v>
      </c>
      <c r="B41" s="93" t="s">
        <v>97</v>
      </c>
      <c r="C41" s="93" t="s">
        <v>97</v>
      </c>
      <c r="D41" s="68" t="s">
        <v>144</v>
      </c>
      <c r="E41" s="69" t="s">
        <v>145</v>
      </c>
      <c r="F41" s="93">
        <v>234053.6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37028.64</v>
      </c>
      <c r="AC41" s="93">
        <v>55542.96</v>
      </c>
      <c r="AD41" s="93">
        <v>0</v>
      </c>
      <c r="AE41" s="93">
        <v>0</v>
      </c>
      <c r="AF41" s="93">
        <v>0</v>
      </c>
      <c r="AG41" s="99">
        <v>141482</v>
      </c>
    </row>
    <row r="42" spans="1:33" ht="19.5" customHeight="1">
      <c r="A42" s="93" t="s">
        <v>108</v>
      </c>
      <c r="B42" s="93" t="s">
        <v>99</v>
      </c>
      <c r="C42" s="93" t="s">
        <v>94</v>
      </c>
      <c r="D42" s="68" t="s">
        <v>144</v>
      </c>
      <c r="E42" s="69" t="s">
        <v>112</v>
      </c>
      <c r="F42" s="93">
        <v>16800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9">
        <v>16800</v>
      </c>
    </row>
    <row r="43" spans="1:33" ht="19.5" customHeight="1">
      <c r="A43" s="93" t="s">
        <v>84</v>
      </c>
      <c r="B43" s="93" t="s">
        <v>84</v>
      </c>
      <c r="C43" s="93" t="s">
        <v>84</v>
      </c>
      <c r="D43" s="68" t="s">
        <v>147</v>
      </c>
      <c r="E43" s="69" t="s">
        <v>148</v>
      </c>
      <c r="F43" s="93">
        <v>9160523.2</v>
      </c>
      <c r="G43" s="93">
        <v>600000</v>
      </c>
      <c r="H43" s="93">
        <v>150000</v>
      </c>
      <c r="I43" s="93">
        <v>0</v>
      </c>
      <c r="J43" s="93">
        <v>0</v>
      </c>
      <c r="K43" s="93">
        <v>210000</v>
      </c>
      <c r="L43" s="93">
        <v>1300000</v>
      </c>
      <c r="M43" s="93">
        <v>210000</v>
      </c>
      <c r="N43" s="93">
        <v>0</v>
      </c>
      <c r="O43" s="93">
        <v>540000</v>
      </c>
      <c r="P43" s="93">
        <v>400000</v>
      </c>
      <c r="Q43" s="93">
        <v>0</v>
      </c>
      <c r="R43" s="93">
        <v>702000</v>
      </c>
      <c r="S43" s="93">
        <v>109456</v>
      </c>
      <c r="T43" s="93">
        <v>0</v>
      </c>
      <c r="U43" s="93">
        <v>0</v>
      </c>
      <c r="V43" s="93">
        <v>30000</v>
      </c>
      <c r="W43" s="93">
        <v>50000</v>
      </c>
      <c r="X43" s="93">
        <v>0</v>
      </c>
      <c r="Y43" s="93">
        <v>0</v>
      </c>
      <c r="Z43" s="93">
        <v>350000</v>
      </c>
      <c r="AA43" s="93">
        <v>100000</v>
      </c>
      <c r="AB43" s="93">
        <v>723406.88</v>
      </c>
      <c r="AC43" s="93">
        <v>785110.32</v>
      </c>
      <c r="AD43" s="93">
        <v>56000</v>
      </c>
      <c r="AE43" s="93">
        <v>35000</v>
      </c>
      <c r="AF43" s="93">
        <v>0</v>
      </c>
      <c r="AG43" s="99">
        <v>2809550</v>
      </c>
    </row>
    <row r="44" spans="1:33" ht="19.5" customHeight="1">
      <c r="A44" s="93" t="s">
        <v>88</v>
      </c>
      <c r="B44" s="93" t="s">
        <v>92</v>
      </c>
      <c r="C44" s="93" t="s">
        <v>97</v>
      </c>
      <c r="D44" s="68" t="s">
        <v>149</v>
      </c>
      <c r="E44" s="69" t="s">
        <v>98</v>
      </c>
      <c r="F44" s="93">
        <v>9072923.2</v>
      </c>
      <c r="G44" s="93">
        <v>600000</v>
      </c>
      <c r="H44" s="93">
        <v>150000</v>
      </c>
      <c r="I44" s="93">
        <v>0</v>
      </c>
      <c r="J44" s="93">
        <v>0</v>
      </c>
      <c r="K44" s="93">
        <v>210000</v>
      </c>
      <c r="L44" s="93">
        <v>1300000</v>
      </c>
      <c r="M44" s="93">
        <v>210000</v>
      </c>
      <c r="N44" s="93">
        <v>0</v>
      </c>
      <c r="O44" s="93">
        <v>540000</v>
      </c>
      <c r="P44" s="93">
        <v>400000</v>
      </c>
      <c r="Q44" s="93">
        <v>0</v>
      </c>
      <c r="R44" s="93">
        <v>702000</v>
      </c>
      <c r="S44" s="93">
        <v>109456</v>
      </c>
      <c r="T44" s="93">
        <v>0</v>
      </c>
      <c r="U44" s="93">
        <v>0</v>
      </c>
      <c r="V44" s="93">
        <v>30000</v>
      </c>
      <c r="W44" s="93">
        <v>50000</v>
      </c>
      <c r="X44" s="93">
        <v>0</v>
      </c>
      <c r="Y44" s="93">
        <v>0</v>
      </c>
      <c r="Z44" s="93">
        <v>350000</v>
      </c>
      <c r="AA44" s="93">
        <v>100000</v>
      </c>
      <c r="AB44" s="93">
        <v>723406.88</v>
      </c>
      <c r="AC44" s="93">
        <v>785110.32</v>
      </c>
      <c r="AD44" s="93">
        <v>56000</v>
      </c>
      <c r="AE44" s="93">
        <v>35000</v>
      </c>
      <c r="AF44" s="93">
        <v>0</v>
      </c>
      <c r="AG44" s="99">
        <v>2721950</v>
      </c>
    </row>
    <row r="45" spans="1:33" ht="19.5" customHeight="1">
      <c r="A45" s="93" t="s">
        <v>108</v>
      </c>
      <c r="B45" s="93" t="s">
        <v>99</v>
      </c>
      <c r="C45" s="93" t="s">
        <v>94</v>
      </c>
      <c r="D45" s="68" t="s">
        <v>149</v>
      </c>
      <c r="E45" s="69" t="s">
        <v>112</v>
      </c>
      <c r="F45" s="93">
        <v>87600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9">
        <v>87600</v>
      </c>
    </row>
    <row r="46" spans="1:33" ht="19.5" customHeight="1">
      <c r="A46" s="93" t="s">
        <v>84</v>
      </c>
      <c r="B46" s="93" t="s">
        <v>84</v>
      </c>
      <c r="C46" s="93" t="s">
        <v>84</v>
      </c>
      <c r="D46" s="68" t="s">
        <v>150</v>
      </c>
      <c r="E46" s="69" t="s">
        <v>151</v>
      </c>
      <c r="F46" s="93">
        <v>2365622</v>
      </c>
      <c r="G46" s="93">
        <v>116000</v>
      </c>
      <c r="H46" s="93">
        <v>25000</v>
      </c>
      <c r="I46" s="93">
        <v>10000</v>
      </c>
      <c r="J46" s="93">
        <v>0</v>
      </c>
      <c r="K46" s="93">
        <v>150000</v>
      </c>
      <c r="L46" s="93">
        <v>150000</v>
      </c>
      <c r="M46" s="93">
        <v>126000</v>
      </c>
      <c r="N46" s="93">
        <v>0</v>
      </c>
      <c r="O46" s="93">
        <v>50000</v>
      </c>
      <c r="P46" s="93">
        <v>100000</v>
      </c>
      <c r="Q46" s="93">
        <v>0</v>
      </c>
      <c r="R46" s="93">
        <v>80000</v>
      </c>
      <c r="S46" s="93">
        <v>0</v>
      </c>
      <c r="T46" s="93">
        <v>0</v>
      </c>
      <c r="U46" s="93">
        <v>0</v>
      </c>
      <c r="V46" s="93">
        <v>5000</v>
      </c>
      <c r="W46" s="93">
        <v>30000</v>
      </c>
      <c r="X46" s="93">
        <v>0</v>
      </c>
      <c r="Y46" s="93">
        <v>0</v>
      </c>
      <c r="Z46" s="93">
        <v>90000</v>
      </c>
      <c r="AA46" s="93">
        <v>90000</v>
      </c>
      <c r="AB46" s="93">
        <v>335939.52</v>
      </c>
      <c r="AC46" s="93">
        <v>242773.2</v>
      </c>
      <c r="AD46" s="93">
        <v>42000</v>
      </c>
      <c r="AE46" s="93">
        <v>15000</v>
      </c>
      <c r="AF46" s="93">
        <v>0</v>
      </c>
      <c r="AG46" s="99">
        <v>707909.28</v>
      </c>
    </row>
    <row r="47" spans="1:33" ht="19.5" customHeight="1">
      <c r="A47" s="93" t="s">
        <v>88</v>
      </c>
      <c r="B47" s="93" t="s">
        <v>92</v>
      </c>
      <c r="C47" s="93" t="s">
        <v>97</v>
      </c>
      <c r="D47" s="68" t="s">
        <v>152</v>
      </c>
      <c r="E47" s="69" t="s">
        <v>98</v>
      </c>
      <c r="F47" s="93">
        <v>2310622</v>
      </c>
      <c r="G47" s="93">
        <v>116000</v>
      </c>
      <c r="H47" s="93">
        <v>25000</v>
      </c>
      <c r="I47" s="93">
        <v>10000</v>
      </c>
      <c r="J47" s="93">
        <v>0</v>
      </c>
      <c r="K47" s="93">
        <v>150000</v>
      </c>
      <c r="L47" s="93">
        <v>150000</v>
      </c>
      <c r="M47" s="93">
        <v>126000</v>
      </c>
      <c r="N47" s="93">
        <v>0</v>
      </c>
      <c r="O47" s="93">
        <v>50000</v>
      </c>
      <c r="P47" s="93">
        <v>100000</v>
      </c>
      <c r="Q47" s="93">
        <v>0</v>
      </c>
      <c r="R47" s="93">
        <v>80000</v>
      </c>
      <c r="S47" s="93">
        <v>0</v>
      </c>
      <c r="T47" s="93">
        <v>0</v>
      </c>
      <c r="U47" s="93">
        <v>0</v>
      </c>
      <c r="V47" s="93">
        <v>5000</v>
      </c>
      <c r="W47" s="93">
        <v>30000</v>
      </c>
      <c r="X47" s="93">
        <v>0</v>
      </c>
      <c r="Y47" s="93">
        <v>0</v>
      </c>
      <c r="Z47" s="93">
        <v>90000</v>
      </c>
      <c r="AA47" s="93">
        <v>90000</v>
      </c>
      <c r="AB47" s="93">
        <v>335939.52</v>
      </c>
      <c r="AC47" s="93">
        <v>242773.2</v>
      </c>
      <c r="AD47" s="93">
        <v>42000</v>
      </c>
      <c r="AE47" s="93">
        <v>15000</v>
      </c>
      <c r="AF47" s="93">
        <v>0</v>
      </c>
      <c r="AG47" s="99">
        <v>652909.28</v>
      </c>
    </row>
    <row r="48" spans="1:33" ht="19.5" customHeight="1">
      <c r="A48" s="93" t="s">
        <v>108</v>
      </c>
      <c r="B48" s="93" t="s">
        <v>99</v>
      </c>
      <c r="C48" s="93" t="s">
        <v>94</v>
      </c>
      <c r="D48" s="68" t="s">
        <v>152</v>
      </c>
      <c r="E48" s="69" t="s">
        <v>112</v>
      </c>
      <c r="F48" s="93">
        <v>55000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9">
        <v>55000</v>
      </c>
    </row>
    <row r="49" spans="1:33" ht="19.5" customHeight="1">
      <c r="A49" s="93" t="s">
        <v>84</v>
      </c>
      <c r="B49" s="93" t="s">
        <v>84</v>
      </c>
      <c r="C49" s="93" t="s">
        <v>84</v>
      </c>
      <c r="D49" s="68" t="s">
        <v>153</v>
      </c>
      <c r="E49" s="69" t="s">
        <v>154</v>
      </c>
      <c r="F49" s="93">
        <v>2659657.2</v>
      </c>
      <c r="G49" s="93">
        <v>316799</v>
      </c>
      <c r="H49" s="93">
        <v>129260</v>
      </c>
      <c r="I49" s="93">
        <v>0</v>
      </c>
      <c r="J49" s="93">
        <v>0</v>
      </c>
      <c r="K49" s="93">
        <v>80000</v>
      </c>
      <c r="L49" s="93">
        <v>90000</v>
      </c>
      <c r="M49" s="93">
        <v>110000</v>
      </c>
      <c r="N49" s="93">
        <v>0</v>
      </c>
      <c r="O49" s="93">
        <v>0</v>
      </c>
      <c r="P49" s="93">
        <v>120000</v>
      </c>
      <c r="Q49" s="93">
        <v>0</v>
      </c>
      <c r="R49" s="93">
        <v>80000</v>
      </c>
      <c r="S49" s="93">
        <v>0</v>
      </c>
      <c r="T49" s="93">
        <v>0</v>
      </c>
      <c r="U49" s="93">
        <v>0</v>
      </c>
      <c r="V49" s="93">
        <v>3000</v>
      </c>
      <c r="W49" s="93">
        <v>0</v>
      </c>
      <c r="X49" s="93">
        <v>0</v>
      </c>
      <c r="Y49" s="93">
        <v>0</v>
      </c>
      <c r="Z49" s="93">
        <v>60000</v>
      </c>
      <c r="AA49" s="93">
        <v>0</v>
      </c>
      <c r="AB49" s="93">
        <v>436094.88</v>
      </c>
      <c r="AC49" s="93">
        <v>312358.32</v>
      </c>
      <c r="AD49" s="93">
        <v>28000</v>
      </c>
      <c r="AE49" s="93">
        <v>5000</v>
      </c>
      <c r="AF49" s="93">
        <v>0</v>
      </c>
      <c r="AG49" s="99">
        <v>889145</v>
      </c>
    </row>
    <row r="50" spans="1:33" ht="19.5" customHeight="1">
      <c r="A50" s="93" t="s">
        <v>88</v>
      </c>
      <c r="B50" s="93" t="s">
        <v>92</v>
      </c>
      <c r="C50" s="93" t="s">
        <v>97</v>
      </c>
      <c r="D50" s="68" t="s">
        <v>155</v>
      </c>
      <c r="E50" s="69" t="s">
        <v>98</v>
      </c>
      <c r="F50" s="93">
        <v>2612457.2</v>
      </c>
      <c r="G50" s="93">
        <v>316799</v>
      </c>
      <c r="H50" s="93">
        <v>129260</v>
      </c>
      <c r="I50" s="93">
        <v>0</v>
      </c>
      <c r="J50" s="93">
        <v>0</v>
      </c>
      <c r="K50" s="93">
        <v>80000</v>
      </c>
      <c r="L50" s="93">
        <v>90000</v>
      </c>
      <c r="M50" s="93">
        <v>110000</v>
      </c>
      <c r="N50" s="93">
        <v>0</v>
      </c>
      <c r="O50" s="93">
        <v>0</v>
      </c>
      <c r="P50" s="93">
        <v>120000</v>
      </c>
      <c r="Q50" s="93">
        <v>0</v>
      </c>
      <c r="R50" s="93">
        <v>80000</v>
      </c>
      <c r="S50" s="93">
        <v>0</v>
      </c>
      <c r="T50" s="93">
        <v>0</v>
      </c>
      <c r="U50" s="93">
        <v>0</v>
      </c>
      <c r="V50" s="93">
        <v>3000</v>
      </c>
      <c r="W50" s="93">
        <v>0</v>
      </c>
      <c r="X50" s="93">
        <v>0</v>
      </c>
      <c r="Y50" s="93">
        <v>0</v>
      </c>
      <c r="Z50" s="93">
        <v>60000</v>
      </c>
      <c r="AA50" s="93">
        <v>0</v>
      </c>
      <c r="AB50" s="93">
        <v>436094.88</v>
      </c>
      <c r="AC50" s="93">
        <v>312358.32</v>
      </c>
      <c r="AD50" s="93">
        <v>28000</v>
      </c>
      <c r="AE50" s="93">
        <v>5000</v>
      </c>
      <c r="AF50" s="93">
        <v>0</v>
      </c>
      <c r="AG50" s="99">
        <v>841945</v>
      </c>
    </row>
    <row r="51" spans="1:33" ht="19.5" customHeight="1">
      <c r="A51" s="93" t="s">
        <v>108</v>
      </c>
      <c r="B51" s="93" t="s">
        <v>99</v>
      </c>
      <c r="C51" s="93" t="s">
        <v>94</v>
      </c>
      <c r="D51" s="68" t="s">
        <v>155</v>
      </c>
      <c r="E51" s="69" t="s">
        <v>112</v>
      </c>
      <c r="F51" s="93">
        <v>47200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9">
        <v>47200</v>
      </c>
    </row>
    <row r="52" spans="1:33" ht="19.5" customHeight="1">
      <c r="A52" s="93" t="s">
        <v>84</v>
      </c>
      <c r="B52" s="93" t="s">
        <v>84</v>
      </c>
      <c r="C52" s="93" t="s">
        <v>84</v>
      </c>
      <c r="D52" s="68" t="s">
        <v>156</v>
      </c>
      <c r="E52" s="69" t="s">
        <v>157</v>
      </c>
      <c r="F52" s="93">
        <v>1916670</v>
      </c>
      <c r="G52" s="93">
        <v>105035</v>
      </c>
      <c r="H52" s="93">
        <v>0</v>
      </c>
      <c r="I52" s="93">
        <v>0</v>
      </c>
      <c r="J52" s="93">
        <v>0</v>
      </c>
      <c r="K52" s="93">
        <v>20000</v>
      </c>
      <c r="L52" s="93">
        <v>20000</v>
      </c>
      <c r="M52" s="93">
        <v>20000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424800</v>
      </c>
      <c r="AC52" s="93">
        <v>364275</v>
      </c>
      <c r="AD52" s="93">
        <v>0</v>
      </c>
      <c r="AE52" s="93">
        <v>0</v>
      </c>
      <c r="AF52" s="93">
        <v>0</v>
      </c>
      <c r="AG52" s="99">
        <v>962560</v>
      </c>
    </row>
    <row r="53" spans="1:33" ht="19.5" customHeight="1">
      <c r="A53" s="93" t="s">
        <v>88</v>
      </c>
      <c r="B53" s="93" t="s">
        <v>92</v>
      </c>
      <c r="C53" s="93" t="s">
        <v>102</v>
      </c>
      <c r="D53" s="68" t="s">
        <v>158</v>
      </c>
      <c r="E53" s="69" t="s">
        <v>159</v>
      </c>
      <c r="F53" s="93">
        <v>1888670</v>
      </c>
      <c r="G53" s="93">
        <v>105035</v>
      </c>
      <c r="H53" s="93">
        <v>0</v>
      </c>
      <c r="I53" s="93">
        <v>0</v>
      </c>
      <c r="J53" s="93">
        <v>0</v>
      </c>
      <c r="K53" s="93">
        <v>20000</v>
      </c>
      <c r="L53" s="93">
        <v>20000</v>
      </c>
      <c r="M53" s="93">
        <v>20000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424800</v>
      </c>
      <c r="AC53" s="93">
        <v>364275</v>
      </c>
      <c r="AD53" s="93">
        <v>0</v>
      </c>
      <c r="AE53" s="93">
        <v>0</v>
      </c>
      <c r="AF53" s="93">
        <v>0</v>
      </c>
      <c r="AG53" s="99">
        <v>934560</v>
      </c>
    </row>
    <row r="54" spans="1:33" ht="19.5" customHeight="1">
      <c r="A54" s="93" t="s">
        <v>108</v>
      </c>
      <c r="B54" s="93" t="s">
        <v>99</v>
      </c>
      <c r="C54" s="93" t="s">
        <v>94</v>
      </c>
      <c r="D54" s="68" t="s">
        <v>158</v>
      </c>
      <c r="E54" s="69" t="s">
        <v>112</v>
      </c>
      <c r="F54" s="93">
        <v>28000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9">
        <v>28000</v>
      </c>
    </row>
    <row r="55" spans="1:33" ht="19.5" customHeight="1">
      <c r="A55" s="93" t="s">
        <v>84</v>
      </c>
      <c r="B55" s="93" t="s">
        <v>84</v>
      </c>
      <c r="C55" s="93" t="s">
        <v>84</v>
      </c>
      <c r="D55" s="68" t="s">
        <v>160</v>
      </c>
      <c r="E55" s="69" t="s">
        <v>161</v>
      </c>
      <c r="F55" s="93">
        <v>2079428.6</v>
      </c>
      <c r="G55" s="93">
        <v>144000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4000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554587.44</v>
      </c>
      <c r="AC55" s="93">
        <v>327881.16</v>
      </c>
      <c r="AD55" s="93">
        <v>110000</v>
      </c>
      <c r="AE55" s="93">
        <v>0</v>
      </c>
      <c r="AF55" s="93">
        <v>0</v>
      </c>
      <c r="AG55" s="99">
        <v>938960</v>
      </c>
    </row>
    <row r="56" spans="1:33" ht="19.5" customHeight="1">
      <c r="A56" s="93" t="s">
        <v>88</v>
      </c>
      <c r="B56" s="93" t="s">
        <v>92</v>
      </c>
      <c r="C56" s="93" t="s">
        <v>89</v>
      </c>
      <c r="D56" s="68" t="s">
        <v>162</v>
      </c>
      <c r="E56" s="69" t="s">
        <v>96</v>
      </c>
      <c r="F56" s="93">
        <v>144000</v>
      </c>
      <c r="G56" s="93">
        <v>144000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9">
        <v>0</v>
      </c>
    </row>
    <row r="57" spans="1:33" ht="19.5" customHeight="1">
      <c r="A57" s="93" t="s">
        <v>88</v>
      </c>
      <c r="B57" s="93" t="s">
        <v>102</v>
      </c>
      <c r="C57" s="93" t="s">
        <v>92</v>
      </c>
      <c r="D57" s="68" t="s">
        <v>162</v>
      </c>
      <c r="E57" s="69" t="s">
        <v>103</v>
      </c>
      <c r="F57" s="93">
        <v>1935428.6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4000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554587.44</v>
      </c>
      <c r="AC57" s="93">
        <v>327881.16</v>
      </c>
      <c r="AD57" s="93">
        <v>110000</v>
      </c>
      <c r="AE57" s="93">
        <v>0</v>
      </c>
      <c r="AF57" s="93">
        <v>0</v>
      </c>
      <c r="AG57" s="99">
        <v>938960</v>
      </c>
    </row>
    <row r="58" spans="1:33" ht="19.5" customHeight="1">
      <c r="A58" s="93" t="s">
        <v>84</v>
      </c>
      <c r="B58" s="93" t="s">
        <v>84</v>
      </c>
      <c r="C58" s="93" t="s">
        <v>84</v>
      </c>
      <c r="D58" s="68" t="s">
        <v>168</v>
      </c>
      <c r="E58" s="69" t="s">
        <v>169</v>
      </c>
      <c r="F58" s="93">
        <v>1506723.2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313799</v>
      </c>
      <c r="AB58" s="93">
        <v>309853.68</v>
      </c>
      <c r="AC58" s="93">
        <v>191630.52</v>
      </c>
      <c r="AD58" s="93">
        <v>28000</v>
      </c>
      <c r="AE58" s="93">
        <v>0</v>
      </c>
      <c r="AF58" s="93">
        <v>0</v>
      </c>
      <c r="AG58" s="99">
        <v>663440</v>
      </c>
    </row>
    <row r="59" spans="1:33" ht="19.5" customHeight="1">
      <c r="A59" s="93" t="s">
        <v>88</v>
      </c>
      <c r="B59" s="93" t="s">
        <v>92</v>
      </c>
      <c r="C59" s="93" t="s">
        <v>92</v>
      </c>
      <c r="D59" s="68" t="s">
        <v>170</v>
      </c>
      <c r="E59" s="69" t="s">
        <v>132</v>
      </c>
      <c r="F59" s="93">
        <v>1492723.2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313799</v>
      </c>
      <c r="AB59" s="93">
        <v>309853.68</v>
      </c>
      <c r="AC59" s="93">
        <v>191630.52</v>
      </c>
      <c r="AD59" s="93">
        <v>28000</v>
      </c>
      <c r="AE59" s="93">
        <v>0</v>
      </c>
      <c r="AF59" s="93">
        <v>0</v>
      </c>
      <c r="AG59" s="99">
        <v>649440</v>
      </c>
    </row>
    <row r="60" spans="1:33" ht="19.5" customHeight="1">
      <c r="A60" s="93" t="s">
        <v>108</v>
      </c>
      <c r="B60" s="93" t="s">
        <v>99</v>
      </c>
      <c r="C60" s="93" t="s">
        <v>94</v>
      </c>
      <c r="D60" s="68" t="s">
        <v>170</v>
      </c>
      <c r="E60" s="69" t="s">
        <v>112</v>
      </c>
      <c r="F60" s="93">
        <v>14000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9">
        <v>14000</v>
      </c>
    </row>
    <row r="61" spans="1:33" ht="19.5" customHeight="1">
      <c r="A61" s="93" t="s">
        <v>84</v>
      </c>
      <c r="B61" s="93" t="s">
        <v>84</v>
      </c>
      <c r="C61" s="93" t="s">
        <v>84</v>
      </c>
      <c r="D61" s="68" t="s">
        <v>171</v>
      </c>
      <c r="E61" s="69" t="s">
        <v>172</v>
      </c>
      <c r="F61" s="93">
        <v>1808853.4</v>
      </c>
      <c r="G61" s="93">
        <v>60000</v>
      </c>
      <c r="H61" s="93">
        <v>0</v>
      </c>
      <c r="I61" s="93">
        <v>0</v>
      </c>
      <c r="J61" s="93">
        <v>0</v>
      </c>
      <c r="K61" s="93">
        <v>45000</v>
      </c>
      <c r="L61" s="93">
        <v>60000</v>
      </c>
      <c r="M61" s="93">
        <v>60000</v>
      </c>
      <c r="N61" s="93">
        <v>0</v>
      </c>
      <c r="O61" s="93">
        <v>0</v>
      </c>
      <c r="P61" s="93">
        <v>70000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288561.36</v>
      </c>
      <c r="AC61" s="93">
        <v>317552.04</v>
      </c>
      <c r="AD61" s="93">
        <v>0</v>
      </c>
      <c r="AE61" s="93">
        <v>0</v>
      </c>
      <c r="AF61" s="93">
        <v>0</v>
      </c>
      <c r="AG61" s="99">
        <v>907740</v>
      </c>
    </row>
    <row r="62" spans="1:33" ht="19.5" customHeight="1">
      <c r="A62" s="93" t="s">
        <v>88</v>
      </c>
      <c r="B62" s="93" t="s">
        <v>92</v>
      </c>
      <c r="C62" s="93" t="s">
        <v>92</v>
      </c>
      <c r="D62" s="68" t="s">
        <v>173</v>
      </c>
      <c r="E62" s="69" t="s">
        <v>132</v>
      </c>
      <c r="F62" s="93">
        <v>1791653.4</v>
      </c>
      <c r="G62" s="93">
        <v>60000</v>
      </c>
      <c r="H62" s="93">
        <v>0</v>
      </c>
      <c r="I62" s="93">
        <v>0</v>
      </c>
      <c r="J62" s="93">
        <v>0</v>
      </c>
      <c r="K62" s="93">
        <v>45000</v>
      </c>
      <c r="L62" s="93">
        <v>60000</v>
      </c>
      <c r="M62" s="93">
        <v>60000</v>
      </c>
      <c r="N62" s="93">
        <v>0</v>
      </c>
      <c r="O62" s="93">
        <v>0</v>
      </c>
      <c r="P62" s="93">
        <v>70000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288561.36</v>
      </c>
      <c r="AC62" s="93">
        <v>317552.04</v>
      </c>
      <c r="AD62" s="93">
        <v>0</v>
      </c>
      <c r="AE62" s="93">
        <v>0</v>
      </c>
      <c r="AF62" s="93">
        <v>0</v>
      </c>
      <c r="AG62" s="99">
        <v>890540</v>
      </c>
    </row>
    <row r="63" spans="1:33" ht="19.5" customHeight="1">
      <c r="A63" s="93" t="s">
        <v>108</v>
      </c>
      <c r="B63" s="93" t="s">
        <v>99</v>
      </c>
      <c r="C63" s="93" t="s">
        <v>94</v>
      </c>
      <c r="D63" s="68" t="s">
        <v>173</v>
      </c>
      <c r="E63" s="69" t="s">
        <v>112</v>
      </c>
      <c r="F63" s="93">
        <v>17200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9">
        <v>17200</v>
      </c>
    </row>
    <row r="64" spans="1:33" ht="19.5" customHeight="1">
      <c r="A64" s="93" t="s">
        <v>84</v>
      </c>
      <c r="B64" s="93" t="s">
        <v>84</v>
      </c>
      <c r="C64" s="93" t="s">
        <v>84</v>
      </c>
      <c r="D64" s="68" t="s">
        <v>174</v>
      </c>
      <c r="E64" s="69" t="s">
        <v>175</v>
      </c>
      <c r="F64" s="93">
        <v>988598.98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11850</v>
      </c>
      <c r="W64" s="93">
        <v>0</v>
      </c>
      <c r="X64" s="93">
        <v>0</v>
      </c>
      <c r="Y64" s="93">
        <v>0</v>
      </c>
      <c r="Z64" s="93">
        <v>90000</v>
      </c>
      <c r="AA64" s="93">
        <v>0</v>
      </c>
      <c r="AB64" s="93">
        <v>218692.42</v>
      </c>
      <c r="AC64" s="93">
        <v>163096.56</v>
      </c>
      <c r="AD64" s="93">
        <v>120000</v>
      </c>
      <c r="AE64" s="93">
        <v>0</v>
      </c>
      <c r="AF64" s="93">
        <v>0</v>
      </c>
      <c r="AG64" s="99">
        <v>384960</v>
      </c>
    </row>
    <row r="65" spans="1:33" ht="19.5" customHeight="1">
      <c r="A65" s="93" t="s">
        <v>88</v>
      </c>
      <c r="B65" s="93" t="s">
        <v>176</v>
      </c>
      <c r="C65" s="93" t="s">
        <v>89</v>
      </c>
      <c r="D65" s="68" t="s">
        <v>177</v>
      </c>
      <c r="E65" s="69" t="s">
        <v>178</v>
      </c>
      <c r="F65" s="93">
        <v>895398.98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11850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218692.42</v>
      </c>
      <c r="AC65" s="93">
        <v>163096.56</v>
      </c>
      <c r="AD65" s="93">
        <v>120000</v>
      </c>
      <c r="AE65" s="93">
        <v>0</v>
      </c>
      <c r="AF65" s="93">
        <v>0</v>
      </c>
      <c r="AG65" s="99">
        <v>381760</v>
      </c>
    </row>
    <row r="66" spans="1:33" ht="19.5" customHeight="1">
      <c r="A66" s="93" t="s">
        <v>88</v>
      </c>
      <c r="B66" s="93" t="s">
        <v>106</v>
      </c>
      <c r="C66" s="93" t="s">
        <v>94</v>
      </c>
      <c r="D66" s="68" t="s">
        <v>177</v>
      </c>
      <c r="E66" s="69" t="s">
        <v>107</v>
      </c>
      <c r="F66" s="93">
        <v>90000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90000</v>
      </c>
      <c r="AA66" s="93">
        <v>0</v>
      </c>
      <c r="AB66" s="93">
        <v>0</v>
      </c>
      <c r="AC66" s="93">
        <v>0</v>
      </c>
      <c r="AD66" s="93">
        <v>0</v>
      </c>
      <c r="AE66" s="93">
        <v>0</v>
      </c>
      <c r="AF66" s="93">
        <v>0</v>
      </c>
      <c r="AG66" s="99">
        <v>0</v>
      </c>
    </row>
    <row r="67" spans="1:33" ht="19.5" customHeight="1">
      <c r="A67" s="93" t="s">
        <v>108</v>
      </c>
      <c r="B67" s="93" t="s">
        <v>99</v>
      </c>
      <c r="C67" s="93" t="s">
        <v>94</v>
      </c>
      <c r="D67" s="68" t="s">
        <v>177</v>
      </c>
      <c r="E67" s="69" t="s">
        <v>112</v>
      </c>
      <c r="F67" s="93">
        <v>3200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0</v>
      </c>
      <c r="AE67" s="93">
        <v>0</v>
      </c>
      <c r="AF67" s="93">
        <v>0</v>
      </c>
      <c r="AG67" s="99">
        <v>3200</v>
      </c>
    </row>
    <row r="68" spans="1:33" ht="19.5" customHeight="1">
      <c r="A68" s="93" t="s">
        <v>84</v>
      </c>
      <c r="B68" s="93" t="s">
        <v>84</v>
      </c>
      <c r="C68" s="93" t="s">
        <v>84</v>
      </c>
      <c r="D68" s="68" t="s">
        <v>179</v>
      </c>
      <c r="E68" s="69" t="s">
        <v>180</v>
      </c>
      <c r="F68" s="93">
        <v>3669424.8</v>
      </c>
      <c r="G68" s="93">
        <v>272500</v>
      </c>
      <c r="H68" s="93">
        <v>200000</v>
      </c>
      <c r="I68" s="93">
        <v>0</v>
      </c>
      <c r="J68" s="93">
        <v>0</v>
      </c>
      <c r="K68" s="93">
        <v>70000</v>
      </c>
      <c r="L68" s="93">
        <v>140000</v>
      </c>
      <c r="M68" s="93">
        <v>60000</v>
      </c>
      <c r="N68" s="93">
        <v>0</v>
      </c>
      <c r="O68" s="93">
        <v>100000</v>
      </c>
      <c r="P68" s="93">
        <v>50000</v>
      </c>
      <c r="Q68" s="93">
        <v>0</v>
      </c>
      <c r="R68" s="93">
        <v>50000</v>
      </c>
      <c r="S68" s="93">
        <v>1366000</v>
      </c>
      <c r="T68" s="93">
        <v>0</v>
      </c>
      <c r="U68" s="93">
        <v>0</v>
      </c>
      <c r="V68" s="93">
        <v>0</v>
      </c>
      <c r="W68" s="93">
        <v>200000</v>
      </c>
      <c r="X68" s="93">
        <v>0</v>
      </c>
      <c r="Y68" s="93">
        <v>0</v>
      </c>
      <c r="Z68" s="93">
        <v>10000</v>
      </c>
      <c r="AA68" s="93">
        <v>450000</v>
      </c>
      <c r="AB68" s="93">
        <v>175429.92</v>
      </c>
      <c r="AC68" s="93">
        <v>116894.88</v>
      </c>
      <c r="AD68" s="93">
        <v>30000</v>
      </c>
      <c r="AE68" s="93">
        <v>5000</v>
      </c>
      <c r="AF68" s="93">
        <v>0</v>
      </c>
      <c r="AG68" s="99">
        <v>373600</v>
      </c>
    </row>
    <row r="69" spans="1:33" ht="19.5" customHeight="1">
      <c r="A69" s="93" t="s">
        <v>88</v>
      </c>
      <c r="B69" s="93" t="s">
        <v>92</v>
      </c>
      <c r="C69" s="93" t="s">
        <v>89</v>
      </c>
      <c r="D69" s="68" t="s">
        <v>181</v>
      </c>
      <c r="E69" s="69" t="s">
        <v>96</v>
      </c>
      <c r="F69" s="93">
        <v>3659024.8</v>
      </c>
      <c r="G69" s="93">
        <v>272500</v>
      </c>
      <c r="H69" s="93">
        <v>200000</v>
      </c>
      <c r="I69" s="93">
        <v>0</v>
      </c>
      <c r="J69" s="93">
        <v>0</v>
      </c>
      <c r="K69" s="93">
        <v>70000</v>
      </c>
      <c r="L69" s="93">
        <v>140000</v>
      </c>
      <c r="M69" s="93">
        <v>60000</v>
      </c>
      <c r="N69" s="93">
        <v>0</v>
      </c>
      <c r="O69" s="93">
        <v>100000</v>
      </c>
      <c r="P69" s="93">
        <v>50000</v>
      </c>
      <c r="Q69" s="93">
        <v>0</v>
      </c>
      <c r="R69" s="93">
        <v>50000</v>
      </c>
      <c r="S69" s="93">
        <v>1366000</v>
      </c>
      <c r="T69" s="93">
        <v>0</v>
      </c>
      <c r="U69" s="93">
        <v>0</v>
      </c>
      <c r="V69" s="93">
        <v>0</v>
      </c>
      <c r="W69" s="93">
        <v>200000</v>
      </c>
      <c r="X69" s="93">
        <v>0</v>
      </c>
      <c r="Y69" s="93">
        <v>0</v>
      </c>
      <c r="Z69" s="93">
        <v>10000</v>
      </c>
      <c r="AA69" s="93">
        <v>450000</v>
      </c>
      <c r="AB69" s="93">
        <v>175429.92</v>
      </c>
      <c r="AC69" s="93">
        <v>116894.88</v>
      </c>
      <c r="AD69" s="93">
        <v>30000</v>
      </c>
      <c r="AE69" s="93">
        <v>5000</v>
      </c>
      <c r="AF69" s="93">
        <v>0</v>
      </c>
      <c r="AG69" s="99">
        <v>363200</v>
      </c>
    </row>
    <row r="70" spans="1:33" ht="19.5" customHeight="1">
      <c r="A70" s="93" t="s">
        <v>108</v>
      </c>
      <c r="B70" s="93" t="s">
        <v>99</v>
      </c>
      <c r="C70" s="93" t="s">
        <v>94</v>
      </c>
      <c r="D70" s="68" t="s">
        <v>181</v>
      </c>
      <c r="E70" s="69" t="s">
        <v>112</v>
      </c>
      <c r="F70" s="93">
        <v>10400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9">
        <v>10400</v>
      </c>
    </row>
    <row r="71" spans="1:33" ht="19.5" customHeight="1">
      <c r="A71" s="93" t="s">
        <v>84</v>
      </c>
      <c r="B71" s="93" t="s">
        <v>84</v>
      </c>
      <c r="C71" s="93" t="s">
        <v>84</v>
      </c>
      <c r="D71" s="68" t="s">
        <v>182</v>
      </c>
      <c r="E71" s="69" t="s">
        <v>183</v>
      </c>
      <c r="F71" s="93">
        <v>2679318.8</v>
      </c>
      <c r="G71" s="93">
        <v>121311.73</v>
      </c>
      <c r="H71" s="93">
        <v>100000</v>
      </c>
      <c r="I71" s="93">
        <v>0</v>
      </c>
      <c r="J71" s="93">
        <v>0</v>
      </c>
      <c r="K71" s="93">
        <v>100000</v>
      </c>
      <c r="L71" s="93">
        <v>150000</v>
      </c>
      <c r="M71" s="93">
        <v>50000</v>
      </c>
      <c r="N71" s="93">
        <v>0</v>
      </c>
      <c r="O71" s="93">
        <v>100000</v>
      </c>
      <c r="P71" s="93">
        <v>50000</v>
      </c>
      <c r="Q71" s="93">
        <v>0</v>
      </c>
      <c r="R71" s="93">
        <v>100000</v>
      </c>
      <c r="S71" s="93">
        <v>120000</v>
      </c>
      <c r="T71" s="93">
        <v>0</v>
      </c>
      <c r="U71" s="93">
        <v>0</v>
      </c>
      <c r="V71" s="93">
        <v>5000</v>
      </c>
      <c r="W71" s="93">
        <v>652000</v>
      </c>
      <c r="X71" s="93">
        <v>0</v>
      </c>
      <c r="Y71" s="93">
        <v>0</v>
      </c>
      <c r="Z71" s="93">
        <v>0</v>
      </c>
      <c r="AA71" s="93">
        <v>200000</v>
      </c>
      <c r="AB71" s="93">
        <v>170207.79</v>
      </c>
      <c r="AC71" s="93">
        <v>107279.28</v>
      </c>
      <c r="AD71" s="93">
        <v>28000</v>
      </c>
      <c r="AE71" s="93">
        <v>0</v>
      </c>
      <c r="AF71" s="93">
        <v>0</v>
      </c>
      <c r="AG71" s="99">
        <v>625520</v>
      </c>
    </row>
    <row r="72" spans="1:33" ht="19.5" customHeight="1">
      <c r="A72" s="93" t="s">
        <v>88</v>
      </c>
      <c r="B72" s="93" t="s">
        <v>92</v>
      </c>
      <c r="C72" s="93" t="s">
        <v>89</v>
      </c>
      <c r="D72" s="68" t="s">
        <v>184</v>
      </c>
      <c r="E72" s="69" t="s">
        <v>96</v>
      </c>
      <c r="F72" s="93">
        <v>2665318.8</v>
      </c>
      <c r="G72" s="93">
        <v>121311.73</v>
      </c>
      <c r="H72" s="93">
        <v>100000</v>
      </c>
      <c r="I72" s="93">
        <v>0</v>
      </c>
      <c r="J72" s="93">
        <v>0</v>
      </c>
      <c r="K72" s="93">
        <v>100000</v>
      </c>
      <c r="L72" s="93">
        <v>150000</v>
      </c>
      <c r="M72" s="93">
        <v>50000</v>
      </c>
      <c r="N72" s="93">
        <v>0</v>
      </c>
      <c r="O72" s="93">
        <v>100000</v>
      </c>
      <c r="P72" s="93">
        <v>50000</v>
      </c>
      <c r="Q72" s="93">
        <v>0</v>
      </c>
      <c r="R72" s="93">
        <v>100000</v>
      </c>
      <c r="S72" s="93">
        <v>120000</v>
      </c>
      <c r="T72" s="93">
        <v>0</v>
      </c>
      <c r="U72" s="93">
        <v>0</v>
      </c>
      <c r="V72" s="93">
        <v>5000</v>
      </c>
      <c r="W72" s="93">
        <v>652000</v>
      </c>
      <c r="X72" s="93">
        <v>0</v>
      </c>
      <c r="Y72" s="93">
        <v>0</v>
      </c>
      <c r="Z72" s="93">
        <v>0</v>
      </c>
      <c r="AA72" s="93">
        <v>200000</v>
      </c>
      <c r="AB72" s="93">
        <v>170207.79</v>
      </c>
      <c r="AC72" s="93">
        <v>107279.28</v>
      </c>
      <c r="AD72" s="93">
        <v>28000</v>
      </c>
      <c r="AE72" s="93">
        <v>0</v>
      </c>
      <c r="AF72" s="93">
        <v>0</v>
      </c>
      <c r="AG72" s="99">
        <v>611520</v>
      </c>
    </row>
    <row r="73" spans="1:33" ht="19.5" customHeight="1">
      <c r="A73" s="93" t="s">
        <v>108</v>
      </c>
      <c r="B73" s="93" t="s">
        <v>99</v>
      </c>
      <c r="C73" s="93" t="s">
        <v>94</v>
      </c>
      <c r="D73" s="68" t="s">
        <v>184</v>
      </c>
      <c r="E73" s="69" t="s">
        <v>112</v>
      </c>
      <c r="F73" s="93">
        <v>14000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0</v>
      </c>
      <c r="AF73" s="93">
        <v>0</v>
      </c>
      <c r="AG73" s="99">
        <v>14000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3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showGridLines="0" showZeros="0" workbookViewId="0" topLeftCell="I1">
      <selection activeCell="O29" sqref="O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19" width="9.16015625" style="0" customWidth="1"/>
    <col min="20" max="20" width="10.66015625" style="0" customWidth="1"/>
    <col min="21" max="23" width="9.16015625" style="0" customWidth="1"/>
    <col min="24" max="34" width="10.66015625" style="0" customWidth="1"/>
    <col min="35" max="36" width="9.16015625" style="0" customWidth="1"/>
    <col min="37" max="37" width="12" style="0" customWidth="1"/>
    <col min="38" max="38" width="10.66015625" style="0" customWidth="1"/>
  </cols>
  <sheetData>
    <row r="1" spans="1:37" ht="19.5" customHeight="1">
      <c r="A1" s="71"/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118" t="s">
        <v>397</v>
      </c>
    </row>
    <row r="2" spans="1:37" ht="19.5" customHeight="1">
      <c r="A2" s="74" t="s">
        <v>342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7" ht="19.5" customHeight="1">
      <c r="A3" s="103" t="s">
        <v>0</v>
      </c>
      <c r="B3" s="103"/>
      <c r="C3" s="103"/>
      <c r="D3" s="103"/>
      <c r="E3" s="103"/>
      <c r="F3" s="75"/>
      <c r="G3" s="75"/>
      <c r="H3" s="75"/>
      <c r="I3" s="75"/>
      <c r="J3" s="75"/>
      <c r="K3" s="75"/>
      <c r="L3" s="75"/>
      <c r="M3" s="75"/>
      <c r="N3" s="7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19" t="s">
        <v>5</v>
      </c>
    </row>
    <row r="4" spans="1:37" ht="19.5" customHeight="1">
      <c r="A4" s="104" t="s">
        <v>8</v>
      </c>
      <c r="B4" s="104"/>
      <c r="C4" s="104"/>
      <c r="D4" s="104"/>
      <c r="E4" s="104"/>
      <c r="F4" s="105" t="s">
        <v>65</v>
      </c>
      <c r="G4" s="106" t="s">
        <v>334</v>
      </c>
      <c r="H4" s="106"/>
      <c r="I4" s="106"/>
      <c r="J4" s="106"/>
      <c r="K4" s="111"/>
      <c r="L4" s="58" t="s">
        <v>337</v>
      </c>
      <c r="M4" s="59"/>
      <c r="N4" s="60"/>
      <c r="O4" s="58" t="s">
        <v>338</v>
      </c>
      <c r="P4" s="59"/>
      <c r="Q4" s="59"/>
      <c r="R4" s="59"/>
      <c r="S4" s="59"/>
      <c r="T4" s="60"/>
      <c r="U4" s="58" t="s">
        <v>339</v>
      </c>
      <c r="V4" s="59"/>
      <c r="W4" s="112"/>
      <c r="X4" s="60"/>
      <c r="Y4" s="58" t="s">
        <v>398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</row>
    <row r="5" spans="1:37" ht="19.5" customHeight="1">
      <c r="A5" s="104" t="s">
        <v>62</v>
      </c>
      <c r="B5" s="104"/>
      <c r="C5" s="104"/>
      <c r="D5" s="85" t="s">
        <v>244</v>
      </c>
      <c r="E5" s="85" t="s">
        <v>245</v>
      </c>
      <c r="F5" s="86"/>
      <c r="G5" s="107" t="s">
        <v>249</v>
      </c>
      <c r="H5" s="107" t="s">
        <v>399</v>
      </c>
      <c r="I5" s="107" t="s">
        <v>400</v>
      </c>
      <c r="J5" s="107" t="s">
        <v>401</v>
      </c>
      <c r="K5" s="107" t="s">
        <v>402</v>
      </c>
      <c r="L5" s="87" t="s">
        <v>249</v>
      </c>
      <c r="M5" s="87" t="s">
        <v>403</v>
      </c>
      <c r="N5" s="87" t="s">
        <v>404</v>
      </c>
      <c r="O5" s="87" t="s">
        <v>249</v>
      </c>
      <c r="P5" s="87" t="s">
        <v>403</v>
      </c>
      <c r="Q5" s="87" t="s">
        <v>405</v>
      </c>
      <c r="R5" s="87" t="s">
        <v>406</v>
      </c>
      <c r="S5" s="87" t="s">
        <v>407</v>
      </c>
      <c r="T5" s="87" t="s">
        <v>404</v>
      </c>
      <c r="U5" s="87" t="s">
        <v>249</v>
      </c>
      <c r="V5" s="113" t="s">
        <v>339</v>
      </c>
      <c r="W5" s="85" t="s">
        <v>408</v>
      </c>
      <c r="X5" s="114" t="s">
        <v>409</v>
      </c>
      <c r="Y5" s="87" t="s">
        <v>249</v>
      </c>
      <c r="Z5" s="87" t="s">
        <v>410</v>
      </c>
      <c r="AA5" s="87" t="s">
        <v>411</v>
      </c>
      <c r="AB5" s="87" t="s">
        <v>412</v>
      </c>
      <c r="AC5" s="87" t="s">
        <v>413</v>
      </c>
      <c r="AD5" s="87" t="s">
        <v>414</v>
      </c>
      <c r="AE5" s="87" t="s">
        <v>415</v>
      </c>
      <c r="AF5" s="87" t="s">
        <v>416</v>
      </c>
      <c r="AG5" s="87" t="s">
        <v>417</v>
      </c>
      <c r="AH5" s="87" t="s">
        <v>418</v>
      </c>
      <c r="AI5" s="87" t="s">
        <v>419</v>
      </c>
      <c r="AJ5" s="87" t="s">
        <v>420</v>
      </c>
      <c r="AK5" s="87" t="s">
        <v>421</v>
      </c>
    </row>
    <row r="6" spans="1:37" ht="30.75" customHeight="1">
      <c r="A6" s="108" t="s">
        <v>73</v>
      </c>
      <c r="B6" s="109" t="s">
        <v>74</v>
      </c>
      <c r="C6" s="108" t="s">
        <v>75</v>
      </c>
      <c r="D6" s="85"/>
      <c r="E6" s="85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115"/>
      <c r="W6" s="85"/>
      <c r="X6" s="91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ht="19.5" customHeight="1">
      <c r="A7" s="95" t="s">
        <v>84</v>
      </c>
      <c r="B7" s="95" t="s">
        <v>84</v>
      </c>
      <c r="C7" s="110" t="s">
        <v>84</v>
      </c>
      <c r="D7" s="95" t="s">
        <v>84</v>
      </c>
      <c r="E7" s="110" t="s">
        <v>65</v>
      </c>
      <c r="F7" s="94">
        <f>SUM(G7,L7,O7,U7,Y7)</f>
        <v>5813469.67</v>
      </c>
      <c r="G7" s="93">
        <v>2353469.67</v>
      </c>
      <c r="H7" s="93">
        <v>2353469.67</v>
      </c>
      <c r="I7" s="93">
        <v>0</v>
      </c>
      <c r="J7" s="93">
        <v>0</v>
      </c>
      <c r="K7" s="93">
        <v>0</v>
      </c>
      <c r="L7" s="99">
        <v>0</v>
      </c>
      <c r="M7" s="99">
        <v>0</v>
      </c>
      <c r="N7" s="99">
        <v>0</v>
      </c>
      <c r="O7" s="99">
        <v>3460000</v>
      </c>
      <c r="P7" s="99">
        <v>0</v>
      </c>
      <c r="Q7" s="99">
        <v>0</v>
      </c>
      <c r="R7" s="99">
        <v>0</v>
      </c>
      <c r="S7" s="99">
        <v>0</v>
      </c>
      <c r="T7" s="99">
        <v>3460000</v>
      </c>
      <c r="U7" s="99">
        <v>0</v>
      </c>
      <c r="V7" s="116">
        <v>0</v>
      </c>
      <c r="W7" s="95">
        <v>0</v>
      </c>
      <c r="X7" s="117">
        <v>0</v>
      </c>
      <c r="Y7" s="99">
        <v>0</v>
      </c>
      <c r="Z7" s="97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9">
        <v>0</v>
      </c>
      <c r="AK7" s="96">
        <v>0</v>
      </c>
    </row>
    <row r="8" spans="1:37" ht="19.5" customHeight="1">
      <c r="A8" s="95" t="s">
        <v>84</v>
      </c>
      <c r="B8" s="95" t="s">
        <v>84</v>
      </c>
      <c r="C8" s="110" t="s">
        <v>84</v>
      </c>
      <c r="D8" s="95" t="s">
        <v>84</v>
      </c>
      <c r="E8" s="110" t="s">
        <v>85</v>
      </c>
      <c r="F8" s="94">
        <f>SUM(G8,L8,O8,U8,Y8)</f>
        <v>5813469.67</v>
      </c>
      <c r="G8" s="93">
        <v>2353469.67</v>
      </c>
      <c r="H8" s="93">
        <v>2353469.67</v>
      </c>
      <c r="I8" s="93">
        <v>0</v>
      </c>
      <c r="J8" s="93">
        <v>0</v>
      </c>
      <c r="K8" s="93">
        <v>0</v>
      </c>
      <c r="L8" s="99">
        <v>0</v>
      </c>
      <c r="M8" s="99">
        <v>0</v>
      </c>
      <c r="N8" s="99">
        <v>0</v>
      </c>
      <c r="O8" s="99">
        <v>3460000</v>
      </c>
      <c r="P8" s="99">
        <v>0</v>
      </c>
      <c r="Q8" s="99">
        <v>0</v>
      </c>
      <c r="R8" s="99">
        <v>0</v>
      </c>
      <c r="S8" s="99">
        <v>0</v>
      </c>
      <c r="T8" s="99">
        <v>3460000</v>
      </c>
      <c r="U8" s="99">
        <v>0</v>
      </c>
      <c r="V8" s="116">
        <v>0</v>
      </c>
      <c r="W8" s="95">
        <v>0</v>
      </c>
      <c r="X8" s="117">
        <v>0</v>
      </c>
      <c r="Y8" s="99">
        <v>0</v>
      </c>
      <c r="Z8" s="97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9">
        <v>0</v>
      </c>
      <c r="AK8" s="96">
        <v>0</v>
      </c>
    </row>
    <row r="9" spans="1:37" ht="19.5" customHeight="1">
      <c r="A9" s="95" t="s">
        <v>84</v>
      </c>
      <c r="B9" s="95" t="s">
        <v>84</v>
      </c>
      <c r="C9" s="110" t="s">
        <v>84</v>
      </c>
      <c r="D9" s="95" t="s">
        <v>86</v>
      </c>
      <c r="E9" s="110" t="s">
        <v>87</v>
      </c>
      <c r="F9" s="94">
        <f>SUM(G9,L9,O9,U9,Y9)</f>
        <v>5813469.67</v>
      </c>
      <c r="G9" s="93">
        <v>2353469.67</v>
      </c>
      <c r="H9" s="93">
        <v>2353469.67</v>
      </c>
      <c r="I9" s="93">
        <v>0</v>
      </c>
      <c r="J9" s="93">
        <v>0</v>
      </c>
      <c r="K9" s="93">
        <v>0</v>
      </c>
      <c r="L9" s="99">
        <v>0</v>
      </c>
      <c r="M9" s="99">
        <v>0</v>
      </c>
      <c r="N9" s="99">
        <v>0</v>
      </c>
      <c r="O9" s="99">
        <v>3460000</v>
      </c>
      <c r="P9" s="99">
        <v>0</v>
      </c>
      <c r="Q9" s="99">
        <v>0</v>
      </c>
      <c r="R9" s="99">
        <v>0</v>
      </c>
      <c r="S9" s="99">
        <v>0</v>
      </c>
      <c r="T9" s="99">
        <v>3460000</v>
      </c>
      <c r="U9" s="99">
        <v>0</v>
      </c>
      <c r="V9" s="116">
        <v>0</v>
      </c>
      <c r="W9" s="95">
        <v>0</v>
      </c>
      <c r="X9" s="117">
        <v>0</v>
      </c>
      <c r="Y9" s="99">
        <v>0</v>
      </c>
      <c r="Z9" s="97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9">
        <v>0</v>
      </c>
      <c r="AK9" s="96">
        <v>0</v>
      </c>
    </row>
    <row r="10" spans="1:37" ht="19.5" customHeight="1">
      <c r="A10" s="95" t="s">
        <v>88</v>
      </c>
      <c r="B10" s="95" t="s">
        <v>92</v>
      </c>
      <c r="C10" s="110" t="s">
        <v>89</v>
      </c>
      <c r="D10" s="95" t="s">
        <v>90</v>
      </c>
      <c r="E10" s="110" t="s">
        <v>96</v>
      </c>
      <c r="F10" s="94">
        <f>SUM(G10,L10,O10,U10,Y10)</f>
        <v>2353469.67</v>
      </c>
      <c r="G10" s="93">
        <v>2353469.67</v>
      </c>
      <c r="H10" s="93">
        <v>2353469.67</v>
      </c>
      <c r="I10" s="93">
        <v>0</v>
      </c>
      <c r="J10" s="93">
        <v>0</v>
      </c>
      <c r="K10" s="93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116">
        <v>0</v>
      </c>
      <c r="W10" s="95">
        <v>0</v>
      </c>
      <c r="X10" s="117">
        <v>0</v>
      </c>
      <c r="Y10" s="99">
        <v>0</v>
      </c>
      <c r="Z10" s="97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9">
        <v>0</v>
      </c>
      <c r="AK10" s="96">
        <v>0</v>
      </c>
    </row>
    <row r="11" spans="1:37" ht="19.5" customHeight="1">
      <c r="A11" s="95" t="s">
        <v>88</v>
      </c>
      <c r="B11" s="95" t="s">
        <v>92</v>
      </c>
      <c r="C11" s="110" t="s">
        <v>94</v>
      </c>
      <c r="D11" s="95" t="s">
        <v>90</v>
      </c>
      <c r="E11" s="110" t="s">
        <v>101</v>
      </c>
      <c r="F11" s="94">
        <f>SUM(G11,L11,O11,U11,Y11)</f>
        <v>3460000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9">
        <v>0</v>
      </c>
      <c r="M11" s="99">
        <v>0</v>
      </c>
      <c r="N11" s="99">
        <v>0</v>
      </c>
      <c r="O11" s="99">
        <v>3460000</v>
      </c>
      <c r="P11" s="99">
        <v>0</v>
      </c>
      <c r="Q11" s="99">
        <v>0</v>
      </c>
      <c r="R11" s="99">
        <v>0</v>
      </c>
      <c r="S11" s="99">
        <v>0</v>
      </c>
      <c r="T11" s="99">
        <v>3460000</v>
      </c>
      <c r="U11" s="99">
        <v>0</v>
      </c>
      <c r="V11" s="116">
        <v>0</v>
      </c>
      <c r="W11" s="95">
        <v>0</v>
      </c>
      <c r="X11" s="117">
        <v>0</v>
      </c>
      <c r="Y11" s="99">
        <v>0</v>
      </c>
      <c r="Z11" s="97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9">
        <v>0</v>
      </c>
      <c r="AK11" s="96">
        <v>0</v>
      </c>
    </row>
  </sheetData>
  <sheetProtection/>
  <mergeCells count="43">
    <mergeCell ref="A2:AK2"/>
    <mergeCell ref="A3:N3"/>
    <mergeCell ref="A4:E4"/>
    <mergeCell ref="G4:K4"/>
    <mergeCell ref="L4:N4"/>
    <mergeCell ref="O4:T4"/>
    <mergeCell ref="U4:X4"/>
    <mergeCell ref="Y4:AK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showGridLines="0" showZeros="0" workbookViewId="0" topLeftCell="F1">
      <selection activeCell="G1" sqref="A1:AD6553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1" width="9.16015625" style="0" customWidth="1"/>
    <col min="22" max="22" width="10.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71"/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101" t="s">
        <v>422</v>
      </c>
    </row>
    <row r="2" spans="1:30" ht="19.5" customHeight="1">
      <c r="A2" s="74" t="s">
        <v>342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9.5" customHeight="1">
      <c r="A3" s="75" t="s">
        <v>187</v>
      </c>
      <c r="B3" s="75"/>
      <c r="C3" s="75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02" t="s">
        <v>5</v>
      </c>
    </row>
    <row r="4" spans="1:30" ht="19.5" customHeight="1">
      <c r="A4" s="76" t="s">
        <v>8</v>
      </c>
      <c r="B4" s="77"/>
      <c r="C4" s="77"/>
      <c r="D4" s="77"/>
      <c r="E4" s="78"/>
      <c r="F4" s="79" t="s">
        <v>65</v>
      </c>
      <c r="G4" s="80" t="s">
        <v>423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98"/>
      <c r="X4" s="58" t="s">
        <v>340</v>
      </c>
      <c r="Y4" s="59"/>
      <c r="Z4" s="59"/>
      <c r="AA4" s="59"/>
      <c r="AB4" s="59"/>
      <c r="AC4" s="59"/>
      <c r="AD4" s="60"/>
    </row>
    <row r="5" spans="1:30" ht="19.5" customHeight="1">
      <c r="A5" s="82" t="s">
        <v>62</v>
      </c>
      <c r="B5" s="83"/>
      <c r="C5" s="84"/>
      <c r="D5" s="85" t="s">
        <v>244</v>
      </c>
      <c r="E5" s="85" t="s">
        <v>245</v>
      </c>
      <c r="F5" s="86"/>
      <c r="G5" s="87" t="s">
        <v>249</v>
      </c>
      <c r="H5" s="87" t="s">
        <v>410</v>
      </c>
      <c r="I5" s="87" t="s">
        <v>411</v>
      </c>
      <c r="J5" s="87" t="s">
        <v>412</v>
      </c>
      <c r="K5" s="87" t="s">
        <v>413</v>
      </c>
      <c r="L5" s="87" t="s">
        <v>414</v>
      </c>
      <c r="M5" s="87" t="s">
        <v>415</v>
      </c>
      <c r="N5" s="87" t="s">
        <v>416</v>
      </c>
      <c r="O5" s="87" t="s">
        <v>424</v>
      </c>
      <c r="P5" s="87" t="s">
        <v>425</v>
      </c>
      <c r="Q5" s="87" t="s">
        <v>426</v>
      </c>
      <c r="R5" s="87" t="s">
        <v>427</v>
      </c>
      <c r="S5" s="87" t="s">
        <v>417</v>
      </c>
      <c r="T5" s="87" t="s">
        <v>418</v>
      </c>
      <c r="U5" s="87" t="s">
        <v>419</v>
      </c>
      <c r="V5" s="87" t="s">
        <v>420</v>
      </c>
      <c r="W5" s="87" t="s">
        <v>423</v>
      </c>
      <c r="X5" s="87" t="s">
        <v>249</v>
      </c>
      <c r="Y5" s="87" t="s">
        <v>428</v>
      </c>
      <c r="Z5" s="87" t="s">
        <v>429</v>
      </c>
      <c r="AA5" s="87" t="s">
        <v>430</v>
      </c>
      <c r="AB5" s="87" t="s">
        <v>431</v>
      </c>
      <c r="AC5" s="87" t="s">
        <v>432</v>
      </c>
      <c r="AD5" s="87" t="s">
        <v>340</v>
      </c>
    </row>
    <row r="6" spans="1:30" ht="34.5" customHeight="1">
      <c r="A6" s="88" t="s">
        <v>73</v>
      </c>
      <c r="B6" s="89" t="s">
        <v>74</v>
      </c>
      <c r="C6" s="90" t="s">
        <v>75</v>
      </c>
      <c r="D6" s="85"/>
      <c r="E6" s="85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ht="19.5" customHeight="1">
      <c r="A7" s="93" t="s">
        <v>84</v>
      </c>
      <c r="B7" s="93" t="s">
        <v>84</v>
      </c>
      <c r="C7" s="94" t="s">
        <v>84</v>
      </c>
      <c r="D7" s="95" t="s">
        <v>84</v>
      </c>
      <c r="E7" s="95" t="s">
        <v>65</v>
      </c>
      <c r="F7" s="96">
        <f aca="true" t="shared" si="0" ref="F7:F25">SUM(G7,X7)</f>
        <v>95325794.39</v>
      </c>
      <c r="G7" s="97">
        <f aca="true" t="shared" si="1" ref="G7:G25">SUM(H7:W7)</f>
        <v>93185794.39</v>
      </c>
      <c r="H7" s="93">
        <v>75146669.39</v>
      </c>
      <c r="I7" s="93">
        <v>2562405</v>
      </c>
      <c r="J7" s="93">
        <v>3755920</v>
      </c>
      <c r="K7" s="93">
        <v>0</v>
      </c>
      <c r="L7" s="93">
        <v>1643800</v>
      </c>
      <c r="M7" s="93">
        <v>200000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9">
        <v>0</v>
      </c>
      <c r="V7" s="100">
        <v>9877000</v>
      </c>
      <c r="W7" s="97">
        <v>0</v>
      </c>
      <c r="X7" s="93">
        <f aca="true" t="shared" si="2" ref="X7:X25">SUM(Y7:AD7)</f>
        <v>2140000</v>
      </c>
      <c r="Y7" s="93" t="s">
        <v>84</v>
      </c>
      <c r="Z7" s="99" t="s">
        <v>84</v>
      </c>
      <c r="AA7" s="93">
        <v>0</v>
      </c>
      <c r="AB7" s="93">
        <v>0</v>
      </c>
      <c r="AC7" s="93">
        <v>0</v>
      </c>
      <c r="AD7" s="99">
        <v>2140000</v>
      </c>
    </row>
    <row r="8" spans="1:30" ht="19.5" customHeight="1">
      <c r="A8" s="93" t="s">
        <v>84</v>
      </c>
      <c r="B8" s="93" t="s">
        <v>84</v>
      </c>
      <c r="C8" s="94" t="s">
        <v>84</v>
      </c>
      <c r="D8" s="95" t="s">
        <v>84</v>
      </c>
      <c r="E8" s="95" t="s">
        <v>85</v>
      </c>
      <c r="F8" s="96">
        <f t="shared" si="0"/>
        <v>95325794.39</v>
      </c>
      <c r="G8" s="97">
        <f t="shared" si="1"/>
        <v>93185794.39</v>
      </c>
      <c r="H8" s="93">
        <v>75146669.39</v>
      </c>
      <c r="I8" s="93">
        <v>2562405</v>
      </c>
      <c r="J8" s="93">
        <v>3755920</v>
      </c>
      <c r="K8" s="93">
        <v>0</v>
      </c>
      <c r="L8" s="93">
        <v>1643800</v>
      </c>
      <c r="M8" s="93">
        <v>200000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9">
        <v>0</v>
      </c>
      <c r="V8" s="100">
        <v>9877000</v>
      </c>
      <c r="W8" s="97">
        <v>0</v>
      </c>
      <c r="X8" s="93">
        <f t="shared" si="2"/>
        <v>2140000</v>
      </c>
      <c r="Y8" s="93" t="s">
        <v>84</v>
      </c>
      <c r="Z8" s="99" t="s">
        <v>84</v>
      </c>
      <c r="AA8" s="93">
        <v>0</v>
      </c>
      <c r="AB8" s="93">
        <v>0</v>
      </c>
      <c r="AC8" s="93">
        <v>0</v>
      </c>
      <c r="AD8" s="99">
        <v>2140000</v>
      </c>
    </row>
    <row r="9" spans="1:30" ht="19.5" customHeight="1">
      <c r="A9" s="93" t="s">
        <v>84</v>
      </c>
      <c r="B9" s="93" t="s">
        <v>84</v>
      </c>
      <c r="C9" s="94" t="s">
        <v>84</v>
      </c>
      <c r="D9" s="95" t="s">
        <v>86</v>
      </c>
      <c r="E9" s="95" t="s">
        <v>87</v>
      </c>
      <c r="F9" s="96">
        <f t="shared" si="0"/>
        <v>373800</v>
      </c>
      <c r="G9" s="97">
        <f t="shared" si="1"/>
        <v>373800</v>
      </c>
      <c r="H9" s="93">
        <v>0</v>
      </c>
      <c r="I9" s="93">
        <v>0</v>
      </c>
      <c r="J9" s="93">
        <v>0</v>
      </c>
      <c r="K9" s="93">
        <v>0</v>
      </c>
      <c r="L9" s="93">
        <v>373800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9">
        <v>0</v>
      </c>
      <c r="V9" s="100">
        <v>0</v>
      </c>
      <c r="W9" s="97">
        <v>0</v>
      </c>
      <c r="X9" s="93">
        <f t="shared" si="2"/>
        <v>0</v>
      </c>
      <c r="Y9" s="93" t="s">
        <v>84</v>
      </c>
      <c r="Z9" s="99" t="s">
        <v>84</v>
      </c>
      <c r="AA9" s="93">
        <v>0</v>
      </c>
      <c r="AB9" s="93">
        <v>0</v>
      </c>
      <c r="AC9" s="93">
        <v>0</v>
      </c>
      <c r="AD9" s="99">
        <v>0</v>
      </c>
    </row>
    <row r="10" spans="1:30" ht="19.5" customHeight="1">
      <c r="A10" s="93" t="s">
        <v>118</v>
      </c>
      <c r="B10" s="93" t="s">
        <v>92</v>
      </c>
      <c r="C10" s="94" t="s">
        <v>119</v>
      </c>
      <c r="D10" s="95" t="s">
        <v>90</v>
      </c>
      <c r="E10" s="95" t="s">
        <v>120</v>
      </c>
      <c r="F10" s="96">
        <f t="shared" si="0"/>
        <v>373800</v>
      </c>
      <c r="G10" s="97">
        <f t="shared" si="1"/>
        <v>373800</v>
      </c>
      <c r="H10" s="93">
        <v>0</v>
      </c>
      <c r="I10" s="93">
        <v>0</v>
      </c>
      <c r="J10" s="93">
        <v>0</v>
      </c>
      <c r="K10" s="93">
        <v>0</v>
      </c>
      <c r="L10" s="93">
        <v>373800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9">
        <v>0</v>
      </c>
      <c r="V10" s="100">
        <v>0</v>
      </c>
      <c r="W10" s="97">
        <v>0</v>
      </c>
      <c r="X10" s="93">
        <f t="shared" si="2"/>
        <v>0</v>
      </c>
      <c r="Y10" s="93" t="s">
        <v>84</v>
      </c>
      <c r="Z10" s="99" t="s">
        <v>84</v>
      </c>
      <c r="AA10" s="93">
        <v>0</v>
      </c>
      <c r="AB10" s="93">
        <v>0</v>
      </c>
      <c r="AC10" s="93">
        <v>0</v>
      </c>
      <c r="AD10" s="99">
        <v>0</v>
      </c>
    </row>
    <row r="11" spans="1:30" ht="19.5" customHeight="1">
      <c r="A11" s="93" t="s">
        <v>84</v>
      </c>
      <c r="B11" s="93" t="s">
        <v>84</v>
      </c>
      <c r="C11" s="94" t="s">
        <v>84</v>
      </c>
      <c r="D11" s="95" t="s">
        <v>136</v>
      </c>
      <c r="E11" s="95" t="s">
        <v>137</v>
      </c>
      <c r="F11" s="96">
        <f t="shared" si="0"/>
        <v>1449920</v>
      </c>
      <c r="G11" s="97">
        <f t="shared" si="1"/>
        <v>1449920</v>
      </c>
      <c r="H11" s="93">
        <v>0</v>
      </c>
      <c r="I11" s="93">
        <v>0</v>
      </c>
      <c r="J11" s="93">
        <v>1449920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9">
        <v>0</v>
      </c>
      <c r="V11" s="100">
        <v>0</v>
      </c>
      <c r="W11" s="97">
        <v>0</v>
      </c>
      <c r="X11" s="93">
        <f t="shared" si="2"/>
        <v>0</v>
      </c>
      <c r="Y11" s="93" t="s">
        <v>84</v>
      </c>
      <c r="Z11" s="99" t="s">
        <v>84</v>
      </c>
      <c r="AA11" s="93">
        <v>0</v>
      </c>
      <c r="AB11" s="93">
        <v>0</v>
      </c>
      <c r="AC11" s="93">
        <v>0</v>
      </c>
      <c r="AD11" s="99">
        <v>0</v>
      </c>
    </row>
    <row r="12" spans="1:30" ht="19.5" customHeight="1">
      <c r="A12" s="93" t="s">
        <v>88</v>
      </c>
      <c r="B12" s="93" t="s">
        <v>106</v>
      </c>
      <c r="C12" s="94" t="s">
        <v>94</v>
      </c>
      <c r="D12" s="95" t="s">
        <v>138</v>
      </c>
      <c r="E12" s="95" t="s">
        <v>107</v>
      </c>
      <c r="F12" s="96">
        <f t="shared" si="0"/>
        <v>1449920</v>
      </c>
      <c r="G12" s="97">
        <f t="shared" si="1"/>
        <v>1449920</v>
      </c>
      <c r="H12" s="93">
        <v>0</v>
      </c>
      <c r="I12" s="93">
        <v>0</v>
      </c>
      <c r="J12" s="93">
        <v>1449920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9">
        <v>0</v>
      </c>
      <c r="V12" s="100">
        <v>0</v>
      </c>
      <c r="W12" s="97">
        <v>0</v>
      </c>
      <c r="X12" s="93">
        <f t="shared" si="2"/>
        <v>0</v>
      </c>
      <c r="Y12" s="93" t="s">
        <v>84</v>
      </c>
      <c r="Z12" s="99" t="s">
        <v>84</v>
      </c>
      <c r="AA12" s="93">
        <v>0</v>
      </c>
      <c r="AB12" s="93">
        <v>0</v>
      </c>
      <c r="AC12" s="93">
        <v>0</v>
      </c>
      <c r="AD12" s="99">
        <v>0</v>
      </c>
    </row>
    <row r="13" spans="1:30" ht="19.5" customHeight="1">
      <c r="A13" s="93" t="s">
        <v>84</v>
      </c>
      <c r="B13" s="93" t="s">
        <v>84</v>
      </c>
      <c r="C13" s="94" t="s">
        <v>84</v>
      </c>
      <c r="D13" s="95" t="s">
        <v>147</v>
      </c>
      <c r="E13" s="95" t="s">
        <v>148</v>
      </c>
      <c r="F13" s="96">
        <f t="shared" si="0"/>
        <v>27968074</v>
      </c>
      <c r="G13" s="97">
        <f t="shared" si="1"/>
        <v>27968074</v>
      </c>
      <c r="H13" s="93">
        <v>23176669</v>
      </c>
      <c r="I13" s="93">
        <v>2512405</v>
      </c>
      <c r="J13" s="93">
        <v>2079000</v>
      </c>
      <c r="K13" s="93">
        <v>0</v>
      </c>
      <c r="L13" s="93">
        <v>0</v>
      </c>
      <c r="M13" s="93">
        <v>200000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9">
        <v>0</v>
      </c>
      <c r="V13" s="100">
        <v>0</v>
      </c>
      <c r="W13" s="97">
        <v>0</v>
      </c>
      <c r="X13" s="93">
        <f t="shared" si="2"/>
        <v>0</v>
      </c>
      <c r="Y13" s="93" t="s">
        <v>84</v>
      </c>
      <c r="Z13" s="99" t="s">
        <v>84</v>
      </c>
      <c r="AA13" s="93">
        <v>0</v>
      </c>
      <c r="AB13" s="93">
        <v>0</v>
      </c>
      <c r="AC13" s="93">
        <v>0</v>
      </c>
      <c r="AD13" s="99">
        <v>0</v>
      </c>
    </row>
    <row r="14" spans="1:30" ht="19.5" customHeight="1">
      <c r="A14" s="93" t="s">
        <v>88</v>
      </c>
      <c r="B14" s="93" t="s">
        <v>92</v>
      </c>
      <c r="C14" s="94" t="s">
        <v>97</v>
      </c>
      <c r="D14" s="95" t="s">
        <v>149</v>
      </c>
      <c r="E14" s="95" t="s">
        <v>98</v>
      </c>
      <c r="F14" s="96">
        <f t="shared" si="0"/>
        <v>27968074</v>
      </c>
      <c r="G14" s="97">
        <f t="shared" si="1"/>
        <v>27968074</v>
      </c>
      <c r="H14" s="93">
        <v>23176669</v>
      </c>
      <c r="I14" s="93">
        <v>2512405</v>
      </c>
      <c r="J14" s="93">
        <v>2079000</v>
      </c>
      <c r="K14" s="93">
        <v>0</v>
      </c>
      <c r="L14" s="93">
        <v>0</v>
      </c>
      <c r="M14" s="93">
        <v>200000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9">
        <v>0</v>
      </c>
      <c r="V14" s="100">
        <v>0</v>
      </c>
      <c r="W14" s="97">
        <v>0</v>
      </c>
      <c r="X14" s="93">
        <f t="shared" si="2"/>
        <v>0</v>
      </c>
      <c r="Y14" s="93" t="s">
        <v>84</v>
      </c>
      <c r="Z14" s="99" t="s">
        <v>84</v>
      </c>
      <c r="AA14" s="93">
        <v>0</v>
      </c>
      <c r="AB14" s="93">
        <v>0</v>
      </c>
      <c r="AC14" s="93">
        <v>0</v>
      </c>
      <c r="AD14" s="99">
        <v>0</v>
      </c>
    </row>
    <row r="15" spans="1:30" ht="19.5" customHeight="1">
      <c r="A15" s="93" t="s">
        <v>84</v>
      </c>
      <c r="B15" s="93" t="s">
        <v>84</v>
      </c>
      <c r="C15" s="94" t="s">
        <v>84</v>
      </c>
      <c r="D15" s="95" t="s">
        <v>150</v>
      </c>
      <c r="E15" s="95" t="s">
        <v>151</v>
      </c>
      <c r="F15" s="96">
        <f t="shared" si="0"/>
        <v>50000</v>
      </c>
      <c r="G15" s="97">
        <f t="shared" si="1"/>
        <v>50000</v>
      </c>
      <c r="H15" s="93">
        <v>0</v>
      </c>
      <c r="I15" s="93">
        <v>50000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9">
        <v>0</v>
      </c>
      <c r="V15" s="100">
        <v>0</v>
      </c>
      <c r="W15" s="97">
        <v>0</v>
      </c>
      <c r="X15" s="93">
        <f t="shared" si="2"/>
        <v>0</v>
      </c>
      <c r="Y15" s="93" t="s">
        <v>84</v>
      </c>
      <c r="Z15" s="99" t="s">
        <v>84</v>
      </c>
      <c r="AA15" s="93">
        <v>0</v>
      </c>
      <c r="AB15" s="93">
        <v>0</v>
      </c>
      <c r="AC15" s="93">
        <v>0</v>
      </c>
      <c r="AD15" s="99">
        <v>0</v>
      </c>
    </row>
    <row r="16" spans="1:30" ht="19.5" customHeight="1">
      <c r="A16" s="93" t="s">
        <v>88</v>
      </c>
      <c r="B16" s="93" t="s">
        <v>92</v>
      </c>
      <c r="C16" s="94" t="s">
        <v>97</v>
      </c>
      <c r="D16" s="95" t="s">
        <v>152</v>
      </c>
      <c r="E16" s="95" t="s">
        <v>98</v>
      </c>
      <c r="F16" s="96">
        <f t="shared" si="0"/>
        <v>50000</v>
      </c>
      <c r="G16" s="97">
        <f t="shared" si="1"/>
        <v>50000</v>
      </c>
      <c r="H16" s="93">
        <v>0</v>
      </c>
      <c r="I16" s="93">
        <v>50000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9">
        <v>0</v>
      </c>
      <c r="V16" s="100">
        <v>0</v>
      </c>
      <c r="W16" s="97">
        <v>0</v>
      </c>
      <c r="X16" s="93">
        <f t="shared" si="2"/>
        <v>0</v>
      </c>
      <c r="Y16" s="93" t="s">
        <v>84</v>
      </c>
      <c r="Z16" s="99" t="s">
        <v>84</v>
      </c>
      <c r="AA16" s="93">
        <v>0</v>
      </c>
      <c r="AB16" s="93">
        <v>0</v>
      </c>
      <c r="AC16" s="93">
        <v>0</v>
      </c>
      <c r="AD16" s="99">
        <v>0</v>
      </c>
    </row>
    <row r="17" spans="1:30" ht="19.5" customHeight="1">
      <c r="A17" s="93" t="s">
        <v>84</v>
      </c>
      <c r="B17" s="93" t="s">
        <v>84</v>
      </c>
      <c r="C17" s="94" t="s">
        <v>84</v>
      </c>
      <c r="D17" s="95" t="s">
        <v>156</v>
      </c>
      <c r="E17" s="95" t="s">
        <v>157</v>
      </c>
      <c r="F17" s="96">
        <f t="shared" si="0"/>
        <v>20886998</v>
      </c>
      <c r="G17" s="97">
        <f t="shared" si="1"/>
        <v>20886998</v>
      </c>
      <c r="H17" s="93">
        <v>20886998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9">
        <v>0</v>
      </c>
      <c r="V17" s="100">
        <v>0</v>
      </c>
      <c r="W17" s="97">
        <v>0</v>
      </c>
      <c r="X17" s="93">
        <f t="shared" si="2"/>
        <v>0</v>
      </c>
      <c r="Y17" s="93" t="s">
        <v>84</v>
      </c>
      <c r="Z17" s="99" t="s">
        <v>84</v>
      </c>
      <c r="AA17" s="93">
        <v>0</v>
      </c>
      <c r="AB17" s="93">
        <v>0</v>
      </c>
      <c r="AC17" s="93">
        <v>0</v>
      </c>
      <c r="AD17" s="99">
        <v>0</v>
      </c>
    </row>
    <row r="18" spans="1:30" ht="19.5" customHeight="1">
      <c r="A18" s="93" t="s">
        <v>88</v>
      </c>
      <c r="B18" s="93" t="s">
        <v>92</v>
      </c>
      <c r="C18" s="94" t="s">
        <v>102</v>
      </c>
      <c r="D18" s="95" t="s">
        <v>158</v>
      </c>
      <c r="E18" s="95" t="s">
        <v>159</v>
      </c>
      <c r="F18" s="96">
        <f t="shared" si="0"/>
        <v>20886998</v>
      </c>
      <c r="G18" s="97">
        <f t="shared" si="1"/>
        <v>20886998</v>
      </c>
      <c r="H18" s="93">
        <v>20886998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9">
        <v>0</v>
      </c>
      <c r="V18" s="100">
        <v>0</v>
      </c>
      <c r="W18" s="97">
        <v>0</v>
      </c>
      <c r="X18" s="93">
        <f t="shared" si="2"/>
        <v>0</v>
      </c>
      <c r="Y18" s="93" t="s">
        <v>84</v>
      </c>
      <c r="Z18" s="99" t="s">
        <v>84</v>
      </c>
      <c r="AA18" s="93">
        <v>0</v>
      </c>
      <c r="AB18" s="93">
        <v>0</v>
      </c>
      <c r="AC18" s="93">
        <v>0</v>
      </c>
      <c r="AD18" s="99">
        <v>0</v>
      </c>
    </row>
    <row r="19" spans="1:30" ht="19.5" customHeight="1">
      <c r="A19" s="93" t="s">
        <v>84</v>
      </c>
      <c r="B19" s="93" t="s">
        <v>84</v>
      </c>
      <c r="C19" s="94" t="s">
        <v>84</v>
      </c>
      <c r="D19" s="95" t="s">
        <v>160</v>
      </c>
      <c r="E19" s="95" t="s">
        <v>161</v>
      </c>
      <c r="F19" s="96">
        <f t="shared" si="0"/>
        <v>11970002.39</v>
      </c>
      <c r="G19" s="97">
        <f t="shared" si="1"/>
        <v>9830002.39</v>
      </c>
      <c r="H19" s="93">
        <v>9830002.39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9">
        <v>0</v>
      </c>
      <c r="V19" s="100">
        <v>0</v>
      </c>
      <c r="W19" s="97">
        <v>0</v>
      </c>
      <c r="X19" s="93">
        <f t="shared" si="2"/>
        <v>2140000</v>
      </c>
      <c r="Y19" s="93" t="s">
        <v>84</v>
      </c>
      <c r="Z19" s="99" t="s">
        <v>84</v>
      </c>
      <c r="AA19" s="93">
        <v>0</v>
      </c>
      <c r="AB19" s="93">
        <v>0</v>
      </c>
      <c r="AC19" s="93">
        <v>0</v>
      </c>
      <c r="AD19" s="99">
        <v>2140000</v>
      </c>
    </row>
    <row r="20" spans="1:30" ht="19.5" customHeight="1">
      <c r="A20" s="93" t="s">
        <v>88</v>
      </c>
      <c r="B20" s="93" t="s">
        <v>102</v>
      </c>
      <c r="C20" s="94" t="s">
        <v>92</v>
      </c>
      <c r="D20" s="95" t="s">
        <v>162</v>
      </c>
      <c r="E20" s="95" t="s">
        <v>103</v>
      </c>
      <c r="F20" s="96">
        <f t="shared" si="0"/>
        <v>7760002.39</v>
      </c>
      <c r="G20" s="97">
        <f t="shared" si="1"/>
        <v>5620002.39</v>
      </c>
      <c r="H20" s="93">
        <v>5620002.39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9">
        <v>0</v>
      </c>
      <c r="V20" s="100">
        <v>0</v>
      </c>
      <c r="W20" s="97">
        <v>0</v>
      </c>
      <c r="X20" s="93">
        <f t="shared" si="2"/>
        <v>2140000</v>
      </c>
      <c r="Y20" s="93" t="s">
        <v>84</v>
      </c>
      <c r="Z20" s="99" t="s">
        <v>84</v>
      </c>
      <c r="AA20" s="93">
        <v>0</v>
      </c>
      <c r="AB20" s="93">
        <v>0</v>
      </c>
      <c r="AC20" s="93">
        <v>0</v>
      </c>
      <c r="AD20" s="99">
        <v>2140000</v>
      </c>
    </row>
    <row r="21" spans="1:30" ht="19.5" customHeight="1">
      <c r="A21" s="93" t="s">
        <v>88</v>
      </c>
      <c r="B21" s="93" t="s">
        <v>106</v>
      </c>
      <c r="C21" s="94" t="s">
        <v>94</v>
      </c>
      <c r="D21" s="95" t="s">
        <v>162</v>
      </c>
      <c r="E21" s="95" t="s">
        <v>107</v>
      </c>
      <c r="F21" s="96">
        <f t="shared" si="0"/>
        <v>4210000</v>
      </c>
      <c r="G21" s="97">
        <f t="shared" si="1"/>
        <v>4210000</v>
      </c>
      <c r="H21" s="93">
        <v>4210000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9">
        <v>0</v>
      </c>
      <c r="V21" s="100">
        <v>0</v>
      </c>
      <c r="W21" s="97">
        <v>0</v>
      </c>
      <c r="X21" s="93">
        <f t="shared" si="2"/>
        <v>0</v>
      </c>
      <c r="Y21" s="93" t="s">
        <v>84</v>
      </c>
      <c r="Z21" s="99" t="s">
        <v>84</v>
      </c>
      <c r="AA21" s="93">
        <v>0</v>
      </c>
      <c r="AB21" s="93">
        <v>0</v>
      </c>
      <c r="AC21" s="93">
        <v>0</v>
      </c>
      <c r="AD21" s="99">
        <v>0</v>
      </c>
    </row>
    <row r="22" spans="1:30" ht="19.5" customHeight="1">
      <c r="A22" s="93" t="s">
        <v>84</v>
      </c>
      <c r="B22" s="93" t="s">
        <v>84</v>
      </c>
      <c r="C22" s="94" t="s">
        <v>84</v>
      </c>
      <c r="D22" s="95" t="s">
        <v>179</v>
      </c>
      <c r="E22" s="95" t="s">
        <v>180</v>
      </c>
      <c r="F22" s="96">
        <f t="shared" si="0"/>
        <v>29777000</v>
      </c>
      <c r="G22" s="97">
        <f t="shared" si="1"/>
        <v>29777000</v>
      </c>
      <c r="H22" s="93">
        <v>19900000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9">
        <v>0</v>
      </c>
      <c r="V22" s="100">
        <v>9877000</v>
      </c>
      <c r="W22" s="97">
        <v>0</v>
      </c>
      <c r="X22" s="93">
        <f t="shared" si="2"/>
        <v>0</v>
      </c>
      <c r="Y22" s="93" t="s">
        <v>84</v>
      </c>
      <c r="Z22" s="99" t="s">
        <v>84</v>
      </c>
      <c r="AA22" s="93">
        <v>0</v>
      </c>
      <c r="AB22" s="93">
        <v>0</v>
      </c>
      <c r="AC22" s="93">
        <v>0</v>
      </c>
      <c r="AD22" s="99">
        <v>0</v>
      </c>
    </row>
    <row r="23" spans="1:30" ht="19.5" customHeight="1">
      <c r="A23" s="93" t="s">
        <v>88</v>
      </c>
      <c r="B23" s="93" t="s">
        <v>92</v>
      </c>
      <c r="C23" s="94" t="s">
        <v>89</v>
      </c>
      <c r="D23" s="95" t="s">
        <v>181</v>
      </c>
      <c r="E23" s="95" t="s">
        <v>96</v>
      </c>
      <c r="F23" s="96">
        <f t="shared" si="0"/>
        <v>29777000</v>
      </c>
      <c r="G23" s="97">
        <f t="shared" si="1"/>
        <v>29777000</v>
      </c>
      <c r="H23" s="93">
        <v>19900000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9">
        <v>0</v>
      </c>
      <c r="V23" s="100">
        <v>9877000</v>
      </c>
      <c r="W23" s="97">
        <v>0</v>
      </c>
      <c r="X23" s="93">
        <f t="shared" si="2"/>
        <v>0</v>
      </c>
      <c r="Y23" s="93" t="s">
        <v>84</v>
      </c>
      <c r="Z23" s="99" t="s">
        <v>84</v>
      </c>
      <c r="AA23" s="93">
        <v>0</v>
      </c>
      <c r="AB23" s="93">
        <v>0</v>
      </c>
      <c r="AC23" s="93">
        <v>0</v>
      </c>
      <c r="AD23" s="99">
        <v>0</v>
      </c>
    </row>
    <row r="24" spans="1:30" ht="19.5" customHeight="1">
      <c r="A24" s="93" t="s">
        <v>84</v>
      </c>
      <c r="B24" s="93" t="s">
        <v>84</v>
      </c>
      <c r="C24" s="94" t="s">
        <v>84</v>
      </c>
      <c r="D24" s="95" t="s">
        <v>182</v>
      </c>
      <c r="E24" s="95" t="s">
        <v>183</v>
      </c>
      <c r="F24" s="96">
        <f t="shared" si="0"/>
        <v>2850000</v>
      </c>
      <c r="G24" s="97">
        <f t="shared" si="1"/>
        <v>2850000</v>
      </c>
      <c r="H24" s="93">
        <v>1353000</v>
      </c>
      <c r="I24" s="93">
        <v>0</v>
      </c>
      <c r="J24" s="93">
        <v>227000</v>
      </c>
      <c r="K24" s="93">
        <v>0</v>
      </c>
      <c r="L24" s="93">
        <v>1270000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9">
        <v>0</v>
      </c>
      <c r="V24" s="100">
        <v>0</v>
      </c>
      <c r="W24" s="97">
        <v>0</v>
      </c>
      <c r="X24" s="93">
        <f t="shared" si="2"/>
        <v>0</v>
      </c>
      <c r="Y24" s="93" t="s">
        <v>84</v>
      </c>
      <c r="Z24" s="99" t="s">
        <v>84</v>
      </c>
      <c r="AA24" s="93">
        <v>0</v>
      </c>
      <c r="AB24" s="93">
        <v>0</v>
      </c>
      <c r="AC24" s="93">
        <v>0</v>
      </c>
      <c r="AD24" s="99">
        <v>0</v>
      </c>
    </row>
    <row r="25" spans="1:30" ht="19.5" customHeight="1">
      <c r="A25" s="93" t="s">
        <v>88</v>
      </c>
      <c r="B25" s="93" t="s">
        <v>92</v>
      </c>
      <c r="C25" s="94" t="s">
        <v>89</v>
      </c>
      <c r="D25" s="95" t="s">
        <v>184</v>
      </c>
      <c r="E25" s="95" t="s">
        <v>96</v>
      </c>
      <c r="F25" s="96">
        <f t="shared" si="0"/>
        <v>2850000</v>
      </c>
      <c r="G25" s="97">
        <f t="shared" si="1"/>
        <v>2850000</v>
      </c>
      <c r="H25" s="93">
        <v>1353000</v>
      </c>
      <c r="I25" s="93">
        <v>0</v>
      </c>
      <c r="J25" s="93">
        <v>227000</v>
      </c>
      <c r="K25" s="93">
        <v>0</v>
      </c>
      <c r="L25" s="93">
        <v>1270000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9">
        <v>0</v>
      </c>
      <c r="V25" s="100">
        <v>0</v>
      </c>
      <c r="W25" s="97">
        <v>0</v>
      </c>
      <c r="X25" s="93">
        <f t="shared" si="2"/>
        <v>0</v>
      </c>
      <c r="Y25" s="93" t="s">
        <v>84</v>
      </c>
      <c r="Z25" s="99" t="s">
        <v>84</v>
      </c>
      <c r="AA25" s="93">
        <v>0</v>
      </c>
      <c r="AB25" s="93">
        <v>0</v>
      </c>
      <c r="AC25" s="93">
        <v>0</v>
      </c>
      <c r="AD25" s="99">
        <v>0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tabSelected="1" workbookViewId="0" topLeftCell="A13">
      <selection activeCell="E34" sqref="E34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33.5" style="0" customWidth="1"/>
    <col min="8" max="8" width="9.33203125" style="0" hidden="1" customWidth="1"/>
  </cols>
  <sheetData>
    <row r="1" spans="1:6" ht="12.75" customHeight="1">
      <c r="A1" s="55"/>
      <c r="B1" s="1"/>
      <c r="C1" s="1"/>
      <c r="D1" s="1"/>
      <c r="E1" s="1"/>
      <c r="F1" s="3" t="s">
        <v>433</v>
      </c>
    </row>
    <row r="2" spans="1:6" ht="22.5" customHeight="1">
      <c r="A2" s="56" t="s">
        <v>434</v>
      </c>
      <c r="B2" s="56"/>
      <c r="C2" s="56"/>
      <c r="D2" s="56"/>
      <c r="E2" s="56"/>
      <c r="F2" s="56"/>
    </row>
    <row r="3" spans="1:6" ht="12.75" customHeight="1">
      <c r="A3" s="57" t="s">
        <v>0</v>
      </c>
      <c r="B3" s="57"/>
      <c r="C3" s="57"/>
      <c r="D3" s="57"/>
      <c r="E3" s="57"/>
      <c r="F3" s="3" t="s">
        <v>5</v>
      </c>
    </row>
    <row r="4" spans="1:6" ht="21.75" customHeight="1">
      <c r="A4" s="58" t="s">
        <v>62</v>
      </c>
      <c r="B4" s="59"/>
      <c r="C4" s="60"/>
      <c r="D4" s="61" t="s">
        <v>244</v>
      </c>
      <c r="E4" s="62" t="s">
        <v>435</v>
      </c>
      <c r="F4" s="63" t="s">
        <v>436</v>
      </c>
    </row>
    <row r="5" spans="1:6" ht="21.75" customHeight="1">
      <c r="A5" s="64" t="s">
        <v>73</v>
      </c>
      <c r="B5" s="64" t="s">
        <v>74</v>
      </c>
      <c r="C5" s="64" t="s">
        <v>75</v>
      </c>
      <c r="D5" s="65"/>
      <c r="E5" s="66"/>
      <c r="F5" s="63"/>
    </row>
    <row r="6" spans="1:6" ht="21.75" customHeight="1">
      <c r="A6" s="67" t="s">
        <v>84</v>
      </c>
      <c r="B6" s="67" t="s">
        <v>84</v>
      </c>
      <c r="C6" s="67" t="s">
        <v>84</v>
      </c>
      <c r="D6" s="68" t="s">
        <v>84</v>
      </c>
      <c r="E6" s="69" t="s">
        <v>65</v>
      </c>
      <c r="F6" s="70">
        <v>167734155.92</v>
      </c>
    </row>
    <row r="7" spans="1:6" ht="21.75" customHeight="1">
      <c r="A7" s="67" t="s">
        <v>84</v>
      </c>
      <c r="B7" s="67" t="s">
        <v>84</v>
      </c>
      <c r="C7" s="67" t="s">
        <v>84</v>
      </c>
      <c r="D7" s="68" t="s">
        <v>84</v>
      </c>
      <c r="E7" s="69" t="s">
        <v>85</v>
      </c>
      <c r="F7" s="70">
        <v>167734155.92</v>
      </c>
    </row>
    <row r="8" spans="1:6" ht="21.75" customHeight="1">
      <c r="A8" s="67" t="s">
        <v>84</v>
      </c>
      <c r="B8" s="67" t="s">
        <v>84</v>
      </c>
      <c r="C8" s="67" t="s">
        <v>84</v>
      </c>
      <c r="D8" s="68" t="s">
        <v>86</v>
      </c>
      <c r="E8" s="69" t="s">
        <v>87</v>
      </c>
      <c r="F8" s="70">
        <v>27787866.53</v>
      </c>
    </row>
    <row r="9" spans="1:8" s="54" customFormat="1" ht="21.75" customHeight="1">
      <c r="A9" s="67" t="s">
        <v>118</v>
      </c>
      <c r="B9" s="67" t="s">
        <v>92</v>
      </c>
      <c r="C9" s="67" t="s">
        <v>119</v>
      </c>
      <c r="D9" s="68" t="s">
        <v>90</v>
      </c>
      <c r="E9" s="69" t="s">
        <v>437</v>
      </c>
      <c r="F9" s="70">
        <v>6864000</v>
      </c>
      <c r="H9" s="54">
        <v>1</v>
      </c>
    </row>
    <row r="10" spans="1:8" s="54" customFormat="1" ht="21.75" customHeight="1">
      <c r="A10" s="67" t="s">
        <v>88</v>
      </c>
      <c r="B10" s="67" t="s">
        <v>89</v>
      </c>
      <c r="C10" s="67" t="s">
        <v>92</v>
      </c>
      <c r="D10" s="68" t="s">
        <v>90</v>
      </c>
      <c r="E10" s="69" t="s">
        <v>438</v>
      </c>
      <c r="F10" s="70">
        <v>230000</v>
      </c>
      <c r="H10" s="54">
        <v>2</v>
      </c>
    </row>
    <row r="11" spans="1:8" s="54" customFormat="1" ht="21.75" customHeight="1">
      <c r="A11" s="67" t="s">
        <v>88</v>
      </c>
      <c r="B11" s="67" t="s">
        <v>92</v>
      </c>
      <c r="C11" s="67" t="s">
        <v>97</v>
      </c>
      <c r="D11" s="68" t="s">
        <v>90</v>
      </c>
      <c r="E11" s="69" t="s">
        <v>439</v>
      </c>
      <c r="F11" s="70">
        <v>7000000</v>
      </c>
      <c r="H11" s="54">
        <v>3</v>
      </c>
    </row>
    <row r="12" spans="1:8" s="54" customFormat="1" ht="21.75" customHeight="1">
      <c r="A12" s="67" t="s">
        <v>88</v>
      </c>
      <c r="B12" s="67" t="s">
        <v>106</v>
      </c>
      <c r="C12" s="67" t="s">
        <v>94</v>
      </c>
      <c r="D12" s="68" t="s">
        <v>90</v>
      </c>
      <c r="E12" s="69" t="s">
        <v>440</v>
      </c>
      <c r="F12" s="70">
        <v>250000</v>
      </c>
      <c r="H12" s="54">
        <v>4</v>
      </c>
    </row>
    <row r="13" spans="1:8" s="54" customFormat="1" ht="21.75" customHeight="1">
      <c r="A13" s="67" t="s">
        <v>88</v>
      </c>
      <c r="B13" s="67" t="s">
        <v>92</v>
      </c>
      <c r="C13" s="67" t="s">
        <v>97</v>
      </c>
      <c r="D13" s="68" t="s">
        <v>90</v>
      </c>
      <c r="E13" s="69" t="s">
        <v>441</v>
      </c>
      <c r="F13" s="70">
        <v>200000</v>
      </c>
      <c r="H13" s="54">
        <v>5</v>
      </c>
    </row>
    <row r="14" spans="1:8" s="54" customFormat="1" ht="21.75" customHeight="1">
      <c r="A14" s="67" t="s">
        <v>118</v>
      </c>
      <c r="B14" s="67" t="s">
        <v>92</v>
      </c>
      <c r="C14" s="67" t="s">
        <v>119</v>
      </c>
      <c r="D14" s="68" t="s">
        <v>90</v>
      </c>
      <c r="E14" s="69" t="s">
        <v>442</v>
      </c>
      <c r="F14" s="70">
        <v>360000</v>
      </c>
      <c r="H14" s="54">
        <v>6</v>
      </c>
    </row>
    <row r="15" spans="1:8" s="54" customFormat="1" ht="21.75" customHeight="1">
      <c r="A15" s="67" t="s">
        <v>118</v>
      </c>
      <c r="B15" s="67" t="s">
        <v>92</v>
      </c>
      <c r="C15" s="67" t="s">
        <v>119</v>
      </c>
      <c r="D15" s="68" t="s">
        <v>90</v>
      </c>
      <c r="E15" s="69" t="s">
        <v>443</v>
      </c>
      <c r="F15" s="70">
        <v>120000</v>
      </c>
      <c r="H15" s="54">
        <v>7</v>
      </c>
    </row>
    <row r="16" spans="1:8" s="54" customFormat="1" ht="21.75" customHeight="1">
      <c r="A16" s="67" t="s">
        <v>88</v>
      </c>
      <c r="B16" s="67" t="s">
        <v>92</v>
      </c>
      <c r="C16" s="67" t="s">
        <v>94</v>
      </c>
      <c r="D16" s="68" t="s">
        <v>90</v>
      </c>
      <c r="E16" s="69" t="s">
        <v>444</v>
      </c>
      <c r="F16" s="70">
        <v>175650</v>
      </c>
      <c r="H16" s="54">
        <v>8</v>
      </c>
    </row>
    <row r="17" spans="1:8" s="54" customFormat="1" ht="21.75" customHeight="1">
      <c r="A17" s="67" t="s">
        <v>88</v>
      </c>
      <c r="B17" s="67" t="s">
        <v>92</v>
      </c>
      <c r="C17" s="67" t="s">
        <v>94</v>
      </c>
      <c r="D17" s="68" t="s">
        <v>90</v>
      </c>
      <c r="E17" s="69" t="s">
        <v>445</v>
      </c>
      <c r="F17" s="70">
        <v>436800</v>
      </c>
      <c r="H17" s="54">
        <v>9</v>
      </c>
    </row>
    <row r="18" spans="1:8" s="54" customFormat="1" ht="21.75" customHeight="1">
      <c r="A18" s="67" t="s">
        <v>88</v>
      </c>
      <c r="B18" s="67" t="s">
        <v>92</v>
      </c>
      <c r="C18" s="67" t="s">
        <v>89</v>
      </c>
      <c r="D18" s="68" t="s">
        <v>90</v>
      </c>
      <c r="E18" s="69" t="s">
        <v>446</v>
      </c>
      <c r="F18" s="70">
        <v>2353469.67</v>
      </c>
      <c r="H18" s="54">
        <v>10</v>
      </c>
    </row>
    <row r="19" spans="1:8" s="54" customFormat="1" ht="21.75" customHeight="1">
      <c r="A19" s="67" t="s">
        <v>88</v>
      </c>
      <c r="B19" s="67" t="s">
        <v>92</v>
      </c>
      <c r="C19" s="67" t="s">
        <v>94</v>
      </c>
      <c r="D19" s="68" t="s">
        <v>90</v>
      </c>
      <c r="E19" s="69" t="s">
        <v>447</v>
      </c>
      <c r="F19" s="70">
        <v>596250</v>
      </c>
      <c r="H19" s="54">
        <v>11</v>
      </c>
    </row>
    <row r="20" spans="1:8" s="54" customFormat="1" ht="21.75" customHeight="1">
      <c r="A20" s="67" t="s">
        <v>88</v>
      </c>
      <c r="B20" s="67" t="s">
        <v>92</v>
      </c>
      <c r="C20" s="67" t="s">
        <v>94</v>
      </c>
      <c r="D20" s="68" t="s">
        <v>90</v>
      </c>
      <c r="E20" s="69" t="s">
        <v>448</v>
      </c>
      <c r="F20" s="70">
        <v>495000</v>
      </c>
      <c r="H20" s="54">
        <v>12</v>
      </c>
    </row>
    <row r="21" spans="1:8" s="54" customFormat="1" ht="21.75" customHeight="1">
      <c r="A21" s="67" t="s">
        <v>88</v>
      </c>
      <c r="B21" s="67" t="s">
        <v>102</v>
      </c>
      <c r="C21" s="67" t="s">
        <v>92</v>
      </c>
      <c r="D21" s="68" t="s">
        <v>90</v>
      </c>
      <c r="E21" s="69" t="s">
        <v>449</v>
      </c>
      <c r="F21" s="70">
        <v>300000</v>
      </c>
      <c r="H21" s="54">
        <v>13</v>
      </c>
    </row>
    <row r="22" spans="1:8" s="54" customFormat="1" ht="21.75" customHeight="1">
      <c r="A22" s="67" t="s">
        <v>88</v>
      </c>
      <c r="B22" s="67" t="s">
        <v>92</v>
      </c>
      <c r="C22" s="67" t="s">
        <v>94</v>
      </c>
      <c r="D22" s="68" t="s">
        <v>90</v>
      </c>
      <c r="E22" s="69" t="s">
        <v>450</v>
      </c>
      <c r="F22" s="70">
        <v>3460000</v>
      </c>
      <c r="H22" s="54">
        <v>14</v>
      </c>
    </row>
    <row r="23" spans="1:8" s="54" customFormat="1" ht="21.75" customHeight="1">
      <c r="A23" s="67" t="s">
        <v>118</v>
      </c>
      <c r="B23" s="67" t="s">
        <v>92</v>
      </c>
      <c r="C23" s="67" t="s">
        <v>119</v>
      </c>
      <c r="D23" s="68" t="s">
        <v>90</v>
      </c>
      <c r="E23" s="69" t="s">
        <v>451</v>
      </c>
      <c r="F23" s="70">
        <v>113057.86</v>
      </c>
      <c r="H23" s="54">
        <v>15</v>
      </c>
    </row>
    <row r="24" spans="1:8" s="54" customFormat="1" ht="21.75" customHeight="1">
      <c r="A24" s="67" t="s">
        <v>118</v>
      </c>
      <c r="B24" s="67" t="s">
        <v>92</v>
      </c>
      <c r="C24" s="67" t="s">
        <v>119</v>
      </c>
      <c r="D24" s="68" t="s">
        <v>90</v>
      </c>
      <c r="E24" s="69" t="s">
        <v>452</v>
      </c>
      <c r="F24" s="70">
        <v>370000</v>
      </c>
      <c r="H24" s="54">
        <v>16</v>
      </c>
    </row>
    <row r="25" spans="1:8" s="54" customFormat="1" ht="21.75" customHeight="1">
      <c r="A25" s="67" t="s">
        <v>88</v>
      </c>
      <c r="B25" s="67" t="s">
        <v>89</v>
      </c>
      <c r="C25" s="67" t="s">
        <v>94</v>
      </c>
      <c r="D25" s="68" t="s">
        <v>90</v>
      </c>
      <c r="E25" s="69" t="s">
        <v>453</v>
      </c>
      <c r="F25" s="70">
        <v>100000</v>
      </c>
      <c r="H25" s="54">
        <v>17</v>
      </c>
    </row>
    <row r="26" spans="1:8" s="54" customFormat="1" ht="21.75" customHeight="1">
      <c r="A26" s="67" t="s">
        <v>88</v>
      </c>
      <c r="B26" s="67" t="s">
        <v>92</v>
      </c>
      <c r="C26" s="67" t="s">
        <v>99</v>
      </c>
      <c r="D26" s="68" t="s">
        <v>90</v>
      </c>
      <c r="E26" s="69" t="s">
        <v>454</v>
      </c>
      <c r="F26" s="70">
        <v>157500</v>
      </c>
      <c r="H26" s="54">
        <v>18</v>
      </c>
    </row>
    <row r="27" spans="1:8" s="54" customFormat="1" ht="21.75" customHeight="1">
      <c r="A27" s="67" t="s">
        <v>118</v>
      </c>
      <c r="B27" s="67" t="s">
        <v>92</v>
      </c>
      <c r="C27" s="67" t="s">
        <v>119</v>
      </c>
      <c r="D27" s="68" t="s">
        <v>90</v>
      </c>
      <c r="E27" s="69" t="s">
        <v>455</v>
      </c>
      <c r="F27" s="70">
        <v>216000</v>
      </c>
      <c r="H27" s="54">
        <v>19</v>
      </c>
    </row>
    <row r="28" spans="1:8" s="54" customFormat="1" ht="21.75" customHeight="1">
      <c r="A28" s="67" t="s">
        <v>118</v>
      </c>
      <c r="B28" s="67" t="s">
        <v>92</v>
      </c>
      <c r="C28" s="67" t="s">
        <v>119</v>
      </c>
      <c r="D28" s="68" t="s">
        <v>90</v>
      </c>
      <c r="E28" s="69" t="s">
        <v>456</v>
      </c>
      <c r="F28" s="70">
        <v>900000</v>
      </c>
      <c r="H28" s="54">
        <v>20</v>
      </c>
    </row>
    <row r="29" spans="1:8" s="54" customFormat="1" ht="21.75" customHeight="1">
      <c r="A29" s="67" t="s">
        <v>88</v>
      </c>
      <c r="B29" s="67" t="s">
        <v>92</v>
      </c>
      <c r="C29" s="67" t="s">
        <v>89</v>
      </c>
      <c r="D29" s="68" t="s">
        <v>90</v>
      </c>
      <c r="E29" s="69" t="s">
        <v>457</v>
      </c>
      <c r="F29" s="70">
        <v>179815</v>
      </c>
      <c r="H29" s="54">
        <v>21</v>
      </c>
    </row>
    <row r="30" spans="1:8" s="54" customFormat="1" ht="21.75" customHeight="1">
      <c r="A30" s="67" t="s">
        <v>118</v>
      </c>
      <c r="B30" s="67" t="s">
        <v>92</v>
      </c>
      <c r="C30" s="67" t="s">
        <v>119</v>
      </c>
      <c r="D30" s="68" t="s">
        <v>90</v>
      </c>
      <c r="E30" s="69" t="s">
        <v>458</v>
      </c>
      <c r="F30" s="70">
        <v>373800</v>
      </c>
      <c r="H30" s="54">
        <v>22</v>
      </c>
    </row>
    <row r="31" spans="1:8" s="54" customFormat="1" ht="21.75" customHeight="1">
      <c r="A31" s="67" t="s">
        <v>118</v>
      </c>
      <c r="B31" s="67" t="s">
        <v>92</v>
      </c>
      <c r="C31" s="67" t="s">
        <v>119</v>
      </c>
      <c r="D31" s="68" t="s">
        <v>90</v>
      </c>
      <c r="E31" s="69" t="s">
        <v>459</v>
      </c>
      <c r="F31" s="70">
        <v>1385484</v>
      </c>
      <c r="H31" s="54">
        <v>23</v>
      </c>
    </row>
    <row r="32" spans="1:8" s="54" customFormat="1" ht="21.75" customHeight="1">
      <c r="A32" s="67" t="s">
        <v>118</v>
      </c>
      <c r="B32" s="67" t="s">
        <v>92</v>
      </c>
      <c r="C32" s="67" t="s">
        <v>119</v>
      </c>
      <c r="D32" s="68" t="s">
        <v>90</v>
      </c>
      <c r="E32" s="69" t="s">
        <v>460</v>
      </c>
      <c r="F32" s="70">
        <v>393540</v>
      </c>
      <c r="H32" s="54">
        <v>24</v>
      </c>
    </row>
    <row r="33" spans="1:8" ht="21.75" customHeight="1">
      <c r="A33" s="67" t="s">
        <v>88</v>
      </c>
      <c r="B33" s="67" t="s">
        <v>92</v>
      </c>
      <c r="C33" s="67" t="s">
        <v>94</v>
      </c>
      <c r="D33" s="68" t="s">
        <v>90</v>
      </c>
      <c r="E33" s="69" t="s">
        <v>461</v>
      </c>
      <c r="F33" s="70">
        <v>500000</v>
      </c>
      <c r="H33">
        <v>25</v>
      </c>
    </row>
    <row r="34" spans="1:8" ht="21.75" customHeight="1">
      <c r="A34" s="67" t="s">
        <v>88</v>
      </c>
      <c r="B34" s="67" t="s">
        <v>104</v>
      </c>
      <c r="C34" s="67" t="s">
        <v>102</v>
      </c>
      <c r="D34" s="68" t="s">
        <v>90</v>
      </c>
      <c r="E34" s="69" t="s">
        <v>462</v>
      </c>
      <c r="F34" s="70">
        <v>257500</v>
      </c>
      <c r="H34">
        <v>26</v>
      </c>
    </row>
    <row r="35" spans="1:6" ht="21.75" customHeight="1">
      <c r="A35" s="67" t="s">
        <v>84</v>
      </c>
      <c r="B35" s="67" t="s">
        <v>84</v>
      </c>
      <c r="C35" s="67" t="s">
        <v>84</v>
      </c>
      <c r="D35" s="68" t="s">
        <v>125</v>
      </c>
      <c r="E35" s="69" t="s">
        <v>126</v>
      </c>
      <c r="F35" s="70">
        <v>5595000</v>
      </c>
    </row>
    <row r="36" spans="1:8" ht="21.75" customHeight="1">
      <c r="A36" s="67" t="s">
        <v>88</v>
      </c>
      <c r="B36" s="67" t="s">
        <v>94</v>
      </c>
      <c r="C36" s="67" t="s">
        <v>94</v>
      </c>
      <c r="D36" s="68" t="s">
        <v>127</v>
      </c>
      <c r="E36" s="69" t="s">
        <v>438</v>
      </c>
      <c r="F36" s="70">
        <v>60000</v>
      </c>
      <c r="H36">
        <v>27</v>
      </c>
    </row>
    <row r="37" spans="1:8" ht="21.75" customHeight="1">
      <c r="A37" s="67" t="s">
        <v>88</v>
      </c>
      <c r="B37" s="67" t="s">
        <v>94</v>
      </c>
      <c r="C37" s="67" t="s">
        <v>94</v>
      </c>
      <c r="D37" s="68" t="s">
        <v>127</v>
      </c>
      <c r="E37" s="69" t="s">
        <v>463</v>
      </c>
      <c r="F37" s="70">
        <v>4785000</v>
      </c>
      <c r="H37">
        <v>28</v>
      </c>
    </row>
    <row r="38" spans="1:8" ht="21.75" customHeight="1">
      <c r="A38" s="67" t="s">
        <v>88</v>
      </c>
      <c r="B38" s="67" t="s">
        <v>106</v>
      </c>
      <c r="C38" s="67" t="s">
        <v>94</v>
      </c>
      <c r="D38" s="68" t="s">
        <v>127</v>
      </c>
      <c r="E38" s="69" t="s">
        <v>464</v>
      </c>
      <c r="F38" s="70">
        <v>300000</v>
      </c>
      <c r="H38">
        <v>29</v>
      </c>
    </row>
    <row r="39" spans="1:8" ht="21.75" customHeight="1">
      <c r="A39" s="67" t="s">
        <v>88</v>
      </c>
      <c r="B39" s="67" t="s">
        <v>94</v>
      </c>
      <c r="C39" s="67" t="s">
        <v>94</v>
      </c>
      <c r="D39" s="68" t="s">
        <v>127</v>
      </c>
      <c r="E39" s="69" t="s">
        <v>465</v>
      </c>
      <c r="F39" s="70">
        <v>450000</v>
      </c>
      <c r="H39">
        <v>30</v>
      </c>
    </row>
    <row r="40" spans="1:6" ht="21.75" customHeight="1">
      <c r="A40" s="67" t="s">
        <v>84</v>
      </c>
      <c r="B40" s="67" t="s">
        <v>84</v>
      </c>
      <c r="C40" s="67" t="s">
        <v>84</v>
      </c>
      <c r="D40" s="68" t="s">
        <v>129</v>
      </c>
      <c r="E40" s="69" t="s">
        <v>130</v>
      </c>
      <c r="F40" s="70">
        <v>5289350</v>
      </c>
    </row>
    <row r="41" spans="1:8" ht="21.75" customHeight="1">
      <c r="A41" s="67" t="s">
        <v>88</v>
      </c>
      <c r="B41" s="67" t="s">
        <v>92</v>
      </c>
      <c r="C41" s="67" t="s">
        <v>97</v>
      </c>
      <c r="D41" s="68" t="s">
        <v>131</v>
      </c>
      <c r="E41" s="69" t="s">
        <v>466</v>
      </c>
      <c r="F41" s="70">
        <v>492000</v>
      </c>
      <c r="H41">
        <v>31</v>
      </c>
    </row>
    <row r="42" spans="1:8" ht="21.75" customHeight="1">
      <c r="A42" s="67" t="s">
        <v>88</v>
      </c>
      <c r="B42" s="67" t="s">
        <v>92</v>
      </c>
      <c r="C42" s="67" t="s">
        <v>97</v>
      </c>
      <c r="D42" s="68" t="s">
        <v>131</v>
      </c>
      <c r="E42" s="69" t="s">
        <v>467</v>
      </c>
      <c r="F42" s="70">
        <v>1045000</v>
      </c>
      <c r="H42">
        <v>32</v>
      </c>
    </row>
    <row r="43" spans="1:8" ht="21.75" customHeight="1">
      <c r="A43" s="67" t="s">
        <v>88</v>
      </c>
      <c r="B43" s="67" t="s">
        <v>92</v>
      </c>
      <c r="C43" s="67" t="s">
        <v>99</v>
      </c>
      <c r="D43" s="68" t="s">
        <v>131</v>
      </c>
      <c r="E43" s="69" t="s">
        <v>468</v>
      </c>
      <c r="F43" s="70">
        <v>2000000</v>
      </c>
      <c r="H43">
        <v>33</v>
      </c>
    </row>
    <row r="44" spans="1:8" ht="21.75" customHeight="1">
      <c r="A44" s="67" t="s">
        <v>88</v>
      </c>
      <c r="B44" s="67" t="s">
        <v>92</v>
      </c>
      <c r="C44" s="67" t="s">
        <v>89</v>
      </c>
      <c r="D44" s="68" t="s">
        <v>131</v>
      </c>
      <c r="E44" s="69" t="s">
        <v>456</v>
      </c>
      <c r="F44" s="70">
        <v>197100</v>
      </c>
      <c r="H44">
        <v>34</v>
      </c>
    </row>
    <row r="45" spans="1:8" ht="21.75" customHeight="1">
      <c r="A45" s="67" t="s">
        <v>88</v>
      </c>
      <c r="B45" s="67" t="s">
        <v>92</v>
      </c>
      <c r="C45" s="67" t="s">
        <v>92</v>
      </c>
      <c r="D45" s="68" t="s">
        <v>131</v>
      </c>
      <c r="E45" s="69" t="s">
        <v>459</v>
      </c>
      <c r="F45" s="70">
        <v>456250</v>
      </c>
      <c r="H45">
        <v>35</v>
      </c>
    </row>
    <row r="46" spans="1:8" ht="21.75" customHeight="1">
      <c r="A46" s="67" t="s">
        <v>88</v>
      </c>
      <c r="B46" s="67" t="s">
        <v>92</v>
      </c>
      <c r="C46" s="67" t="s">
        <v>92</v>
      </c>
      <c r="D46" s="68" t="s">
        <v>131</v>
      </c>
      <c r="E46" s="69" t="s">
        <v>469</v>
      </c>
      <c r="F46" s="70">
        <v>319000</v>
      </c>
      <c r="H46">
        <v>36</v>
      </c>
    </row>
    <row r="47" spans="1:8" ht="21.75" customHeight="1">
      <c r="A47" s="67" t="s">
        <v>88</v>
      </c>
      <c r="B47" s="67" t="s">
        <v>92</v>
      </c>
      <c r="C47" s="67" t="s">
        <v>97</v>
      </c>
      <c r="D47" s="68" t="s">
        <v>131</v>
      </c>
      <c r="E47" s="69" t="s">
        <v>470</v>
      </c>
      <c r="F47" s="70">
        <v>580000</v>
      </c>
      <c r="H47">
        <v>37</v>
      </c>
    </row>
    <row r="48" spans="1:8" ht="21.75" customHeight="1">
      <c r="A48" s="67" t="s">
        <v>88</v>
      </c>
      <c r="B48" s="67" t="s">
        <v>92</v>
      </c>
      <c r="C48" s="67" t="s">
        <v>99</v>
      </c>
      <c r="D48" s="68" t="s">
        <v>131</v>
      </c>
      <c r="E48" s="69" t="s">
        <v>471</v>
      </c>
      <c r="F48" s="70">
        <v>200000</v>
      </c>
      <c r="H48">
        <v>38</v>
      </c>
    </row>
    <row r="49" spans="1:6" ht="21.75" customHeight="1">
      <c r="A49" s="67" t="s">
        <v>84</v>
      </c>
      <c r="B49" s="67" t="s">
        <v>84</v>
      </c>
      <c r="C49" s="67" t="s">
        <v>84</v>
      </c>
      <c r="D49" s="68" t="s">
        <v>133</v>
      </c>
      <c r="E49" s="69" t="s">
        <v>134</v>
      </c>
      <c r="F49" s="70">
        <v>90020</v>
      </c>
    </row>
    <row r="50" spans="1:8" ht="21.75" customHeight="1">
      <c r="A50" s="67" t="s">
        <v>88</v>
      </c>
      <c r="B50" s="67" t="s">
        <v>94</v>
      </c>
      <c r="C50" s="67" t="s">
        <v>94</v>
      </c>
      <c r="D50" s="68" t="s">
        <v>135</v>
      </c>
      <c r="E50" s="69" t="s">
        <v>472</v>
      </c>
      <c r="F50" s="70">
        <v>90020</v>
      </c>
      <c r="H50">
        <v>39</v>
      </c>
    </row>
    <row r="51" spans="1:6" ht="21.75" customHeight="1">
      <c r="A51" s="67" t="s">
        <v>84</v>
      </c>
      <c r="B51" s="67" t="s">
        <v>84</v>
      </c>
      <c r="C51" s="67" t="s">
        <v>84</v>
      </c>
      <c r="D51" s="68" t="s">
        <v>136</v>
      </c>
      <c r="E51" s="69" t="s">
        <v>137</v>
      </c>
      <c r="F51" s="70">
        <v>3895440</v>
      </c>
    </row>
    <row r="52" spans="1:8" ht="21.75" customHeight="1">
      <c r="A52" s="67" t="s">
        <v>88</v>
      </c>
      <c r="B52" s="67" t="s">
        <v>94</v>
      </c>
      <c r="C52" s="67" t="s">
        <v>94</v>
      </c>
      <c r="D52" s="68" t="s">
        <v>138</v>
      </c>
      <c r="E52" s="69" t="s">
        <v>473</v>
      </c>
      <c r="F52" s="70">
        <v>15000</v>
      </c>
      <c r="H52">
        <v>40</v>
      </c>
    </row>
    <row r="53" spans="1:8" ht="21.75" customHeight="1">
      <c r="A53" s="67" t="s">
        <v>88</v>
      </c>
      <c r="B53" s="67" t="s">
        <v>94</v>
      </c>
      <c r="C53" s="67" t="s">
        <v>94</v>
      </c>
      <c r="D53" s="68" t="s">
        <v>138</v>
      </c>
      <c r="E53" s="69" t="s">
        <v>474</v>
      </c>
      <c r="F53" s="70">
        <v>2000000</v>
      </c>
      <c r="H53">
        <v>41</v>
      </c>
    </row>
    <row r="54" spans="1:8" ht="21.75" customHeight="1">
      <c r="A54" s="67" t="s">
        <v>88</v>
      </c>
      <c r="B54" s="67" t="s">
        <v>106</v>
      </c>
      <c r="C54" s="67" t="s">
        <v>94</v>
      </c>
      <c r="D54" s="68" t="s">
        <v>138</v>
      </c>
      <c r="E54" s="69" t="s">
        <v>475</v>
      </c>
      <c r="F54" s="70">
        <v>1880440</v>
      </c>
      <c r="H54">
        <v>42</v>
      </c>
    </row>
    <row r="55" spans="1:6" ht="21.75" customHeight="1">
      <c r="A55" s="67" t="s">
        <v>84</v>
      </c>
      <c r="B55" s="67" t="s">
        <v>84</v>
      </c>
      <c r="C55" s="67" t="s">
        <v>84</v>
      </c>
      <c r="D55" s="68" t="s">
        <v>139</v>
      </c>
      <c r="E55" s="69" t="s">
        <v>140</v>
      </c>
      <c r="F55" s="70">
        <v>160000</v>
      </c>
    </row>
    <row r="56" spans="1:8" ht="21.75" customHeight="1">
      <c r="A56" s="67" t="s">
        <v>88</v>
      </c>
      <c r="B56" s="67" t="s">
        <v>94</v>
      </c>
      <c r="C56" s="67" t="s">
        <v>94</v>
      </c>
      <c r="D56" s="68" t="s">
        <v>141</v>
      </c>
      <c r="E56" s="69" t="s">
        <v>476</v>
      </c>
      <c r="F56" s="70">
        <v>60000</v>
      </c>
      <c r="H56">
        <v>43</v>
      </c>
    </row>
    <row r="57" spans="1:8" ht="21.75" customHeight="1">
      <c r="A57" s="67" t="s">
        <v>88</v>
      </c>
      <c r="B57" s="67" t="s">
        <v>94</v>
      </c>
      <c r="C57" s="67" t="s">
        <v>94</v>
      </c>
      <c r="D57" s="68" t="s">
        <v>141</v>
      </c>
      <c r="E57" s="69" t="s">
        <v>477</v>
      </c>
      <c r="F57" s="70">
        <v>100000</v>
      </c>
      <c r="H57">
        <v>44</v>
      </c>
    </row>
    <row r="58" spans="1:6" ht="21.75" customHeight="1">
      <c r="A58" s="67" t="s">
        <v>84</v>
      </c>
      <c r="B58" s="67" t="s">
        <v>84</v>
      </c>
      <c r="C58" s="67" t="s">
        <v>84</v>
      </c>
      <c r="D58" s="68" t="s">
        <v>142</v>
      </c>
      <c r="E58" s="69" t="s">
        <v>143</v>
      </c>
      <c r="F58" s="70">
        <v>60000</v>
      </c>
    </row>
    <row r="59" spans="1:8" ht="21.75" customHeight="1">
      <c r="A59" s="67" t="s">
        <v>88</v>
      </c>
      <c r="B59" s="67" t="s">
        <v>97</v>
      </c>
      <c r="C59" s="67" t="s">
        <v>97</v>
      </c>
      <c r="D59" s="68" t="s">
        <v>144</v>
      </c>
      <c r="E59" s="69" t="s">
        <v>438</v>
      </c>
      <c r="F59" s="70">
        <v>60000</v>
      </c>
      <c r="H59">
        <v>45</v>
      </c>
    </row>
    <row r="60" spans="1:6" ht="21.75" customHeight="1">
      <c r="A60" s="67" t="s">
        <v>84</v>
      </c>
      <c r="B60" s="67" t="s">
        <v>84</v>
      </c>
      <c r="C60" s="67" t="s">
        <v>84</v>
      </c>
      <c r="D60" s="68" t="s">
        <v>147</v>
      </c>
      <c r="E60" s="69" t="s">
        <v>148</v>
      </c>
      <c r="F60" s="70">
        <v>30277280</v>
      </c>
    </row>
    <row r="61" spans="1:8" ht="21.75" customHeight="1">
      <c r="A61" s="67" t="s">
        <v>88</v>
      </c>
      <c r="B61" s="67" t="s">
        <v>92</v>
      </c>
      <c r="C61" s="67" t="s">
        <v>97</v>
      </c>
      <c r="D61" s="68" t="s">
        <v>149</v>
      </c>
      <c r="E61" s="69" t="s">
        <v>478</v>
      </c>
      <c r="F61" s="70">
        <v>2333536</v>
      </c>
      <c r="H61">
        <v>46</v>
      </c>
    </row>
    <row r="62" spans="1:8" ht="21.75" customHeight="1">
      <c r="A62" s="67" t="s">
        <v>88</v>
      </c>
      <c r="B62" s="67" t="s">
        <v>92</v>
      </c>
      <c r="C62" s="67" t="s">
        <v>97</v>
      </c>
      <c r="D62" s="68" t="s">
        <v>149</v>
      </c>
      <c r="E62" s="69" t="s">
        <v>479</v>
      </c>
      <c r="F62" s="70">
        <v>2928405</v>
      </c>
      <c r="H62">
        <v>47</v>
      </c>
    </row>
    <row r="63" spans="1:8" ht="21.75" customHeight="1">
      <c r="A63" s="67" t="s">
        <v>88</v>
      </c>
      <c r="B63" s="67" t="s">
        <v>92</v>
      </c>
      <c r="C63" s="67" t="s">
        <v>97</v>
      </c>
      <c r="D63" s="68" t="s">
        <v>149</v>
      </c>
      <c r="E63" s="69" t="s">
        <v>476</v>
      </c>
      <c r="F63" s="70">
        <v>544320</v>
      </c>
      <c r="H63">
        <v>48</v>
      </c>
    </row>
    <row r="64" spans="1:8" ht="21.75" customHeight="1">
      <c r="A64" s="67" t="s">
        <v>88</v>
      </c>
      <c r="B64" s="67" t="s">
        <v>92</v>
      </c>
      <c r="C64" s="67" t="s">
        <v>97</v>
      </c>
      <c r="D64" s="68" t="s">
        <v>149</v>
      </c>
      <c r="E64" s="69" t="s">
        <v>438</v>
      </c>
      <c r="F64" s="70">
        <v>1440000</v>
      </c>
      <c r="H64">
        <v>49</v>
      </c>
    </row>
    <row r="65" spans="1:8" ht="21.75" customHeight="1">
      <c r="A65" s="67" t="s">
        <v>88</v>
      </c>
      <c r="B65" s="67" t="s">
        <v>92</v>
      </c>
      <c r="C65" s="67" t="s">
        <v>97</v>
      </c>
      <c r="D65" s="68" t="s">
        <v>149</v>
      </c>
      <c r="E65" s="69" t="s">
        <v>480</v>
      </c>
      <c r="F65" s="70">
        <v>23031019</v>
      </c>
      <c r="H65">
        <v>50</v>
      </c>
    </row>
    <row r="66" spans="1:6" ht="21.75" customHeight="1">
      <c r="A66" s="67" t="s">
        <v>84</v>
      </c>
      <c r="B66" s="67" t="s">
        <v>84</v>
      </c>
      <c r="C66" s="67" t="s">
        <v>84</v>
      </c>
      <c r="D66" s="68" t="s">
        <v>150</v>
      </c>
      <c r="E66" s="69" t="s">
        <v>151</v>
      </c>
      <c r="F66" s="70">
        <v>810000</v>
      </c>
    </row>
    <row r="67" spans="1:8" ht="21.75" customHeight="1">
      <c r="A67" s="67" t="s">
        <v>88</v>
      </c>
      <c r="B67" s="67" t="s">
        <v>92</v>
      </c>
      <c r="C67" s="67" t="s">
        <v>97</v>
      </c>
      <c r="D67" s="68" t="s">
        <v>152</v>
      </c>
      <c r="E67" s="69" t="s">
        <v>438</v>
      </c>
      <c r="F67" s="70">
        <v>810000</v>
      </c>
      <c r="H67">
        <v>51</v>
      </c>
    </row>
    <row r="68" spans="1:6" ht="21.75" customHeight="1">
      <c r="A68" s="67" t="s">
        <v>84</v>
      </c>
      <c r="B68" s="67" t="s">
        <v>84</v>
      </c>
      <c r="C68" s="67" t="s">
        <v>84</v>
      </c>
      <c r="D68" s="68" t="s">
        <v>153</v>
      </c>
      <c r="E68" s="69" t="s">
        <v>154</v>
      </c>
      <c r="F68" s="70">
        <v>570000</v>
      </c>
    </row>
    <row r="69" spans="1:8" ht="21.75" customHeight="1">
      <c r="A69" s="67" t="s">
        <v>88</v>
      </c>
      <c r="B69" s="67" t="s">
        <v>92</v>
      </c>
      <c r="C69" s="67" t="s">
        <v>97</v>
      </c>
      <c r="D69" s="68" t="s">
        <v>155</v>
      </c>
      <c r="E69" s="69" t="s">
        <v>476</v>
      </c>
      <c r="F69" s="70">
        <v>180000</v>
      </c>
      <c r="H69">
        <v>52</v>
      </c>
    </row>
    <row r="70" spans="1:8" ht="21.75" customHeight="1">
      <c r="A70" s="67" t="s">
        <v>88</v>
      </c>
      <c r="B70" s="67" t="s">
        <v>92</v>
      </c>
      <c r="C70" s="67" t="s">
        <v>97</v>
      </c>
      <c r="D70" s="68" t="s">
        <v>155</v>
      </c>
      <c r="E70" s="69" t="s">
        <v>438</v>
      </c>
      <c r="F70" s="70">
        <v>390000</v>
      </c>
      <c r="H70">
        <v>53</v>
      </c>
    </row>
    <row r="71" spans="1:6" ht="21.75" customHeight="1">
      <c r="A71" s="67" t="s">
        <v>84</v>
      </c>
      <c r="B71" s="67" t="s">
        <v>84</v>
      </c>
      <c r="C71" s="67" t="s">
        <v>84</v>
      </c>
      <c r="D71" s="68" t="s">
        <v>156</v>
      </c>
      <c r="E71" s="69" t="s">
        <v>157</v>
      </c>
      <c r="F71" s="70">
        <v>21621998</v>
      </c>
    </row>
    <row r="72" spans="1:8" ht="21.75" customHeight="1">
      <c r="A72" s="67" t="s">
        <v>88</v>
      </c>
      <c r="B72" s="67" t="s">
        <v>92</v>
      </c>
      <c r="C72" s="67" t="s">
        <v>102</v>
      </c>
      <c r="D72" s="68" t="s">
        <v>158</v>
      </c>
      <c r="E72" s="69" t="s">
        <v>438</v>
      </c>
      <c r="F72" s="70">
        <v>735000</v>
      </c>
      <c r="H72">
        <v>54</v>
      </c>
    </row>
    <row r="73" spans="1:8" ht="21.75" customHeight="1">
      <c r="A73" s="67" t="s">
        <v>88</v>
      </c>
      <c r="B73" s="67" t="s">
        <v>92</v>
      </c>
      <c r="C73" s="67" t="s">
        <v>102</v>
      </c>
      <c r="D73" s="68" t="s">
        <v>158</v>
      </c>
      <c r="E73" s="69" t="s">
        <v>481</v>
      </c>
      <c r="F73" s="70">
        <v>20000000</v>
      </c>
      <c r="H73">
        <v>55</v>
      </c>
    </row>
    <row r="74" spans="1:8" ht="21.75" customHeight="1">
      <c r="A74" s="67" t="s">
        <v>88</v>
      </c>
      <c r="B74" s="67" t="s">
        <v>92</v>
      </c>
      <c r="C74" s="67" t="s">
        <v>102</v>
      </c>
      <c r="D74" s="68" t="s">
        <v>158</v>
      </c>
      <c r="E74" s="69" t="s">
        <v>482</v>
      </c>
      <c r="F74" s="70">
        <v>886998</v>
      </c>
      <c r="H74">
        <v>56</v>
      </c>
    </row>
    <row r="75" spans="1:6" ht="21.75" customHeight="1">
      <c r="A75" s="67" t="s">
        <v>84</v>
      </c>
      <c r="B75" s="67" t="s">
        <v>84</v>
      </c>
      <c r="C75" s="67" t="s">
        <v>84</v>
      </c>
      <c r="D75" s="68" t="s">
        <v>160</v>
      </c>
      <c r="E75" s="69" t="s">
        <v>161</v>
      </c>
      <c r="F75" s="70">
        <v>17620002.39</v>
      </c>
    </row>
    <row r="76" spans="1:8" ht="21.75" customHeight="1">
      <c r="A76" s="67" t="s">
        <v>88</v>
      </c>
      <c r="B76" s="67" t="s">
        <v>102</v>
      </c>
      <c r="C76" s="67" t="s">
        <v>92</v>
      </c>
      <c r="D76" s="68" t="s">
        <v>162</v>
      </c>
      <c r="E76" s="69" t="s">
        <v>438</v>
      </c>
      <c r="F76" s="70">
        <v>4750000</v>
      </c>
      <c r="H76">
        <v>57</v>
      </c>
    </row>
    <row r="77" spans="1:8" ht="21.75" customHeight="1">
      <c r="A77" s="67" t="s">
        <v>88</v>
      </c>
      <c r="B77" s="67" t="s">
        <v>92</v>
      </c>
      <c r="C77" s="67" t="s">
        <v>89</v>
      </c>
      <c r="D77" s="68" t="s">
        <v>162</v>
      </c>
      <c r="E77" s="69" t="s">
        <v>438</v>
      </c>
      <c r="F77" s="70">
        <v>900000</v>
      </c>
      <c r="H77">
        <v>58</v>
      </c>
    </row>
    <row r="78" spans="1:8" ht="21.75" customHeight="1">
      <c r="A78" s="67" t="s">
        <v>88</v>
      </c>
      <c r="B78" s="67" t="s">
        <v>102</v>
      </c>
      <c r="C78" s="67" t="s">
        <v>92</v>
      </c>
      <c r="D78" s="68" t="s">
        <v>162</v>
      </c>
      <c r="E78" s="69" t="s">
        <v>483</v>
      </c>
      <c r="F78" s="70">
        <v>5620002.39</v>
      </c>
      <c r="H78">
        <v>59</v>
      </c>
    </row>
    <row r="79" spans="1:8" ht="21.75" customHeight="1">
      <c r="A79" s="67" t="s">
        <v>88</v>
      </c>
      <c r="B79" s="67" t="s">
        <v>106</v>
      </c>
      <c r="C79" s="67" t="s">
        <v>94</v>
      </c>
      <c r="D79" s="68" t="s">
        <v>162</v>
      </c>
      <c r="E79" s="69" t="s">
        <v>484</v>
      </c>
      <c r="F79" s="70">
        <v>4210000</v>
      </c>
      <c r="H79">
        <v>60</v>
      </c>
    </row>
    <row r="80" spans="1:6" ht="21.75" customHeight="1">
      <c r="A80" s="67" t="s">
        <v>88</v>
      </c>
      <c r="B80" s="67" t="s">
        <v>102</v>
      </c>
      <c r="C80" s="67" t="s">
        <v>92</v>
      </c>
      <c r="D80" s="68" t="s">
        <v>162</v>
      </c>
      <c r="E80" s="69" t="s">
        <v>485</v>
      </c>
      <c r="F80" s="70">
        <v>2140000</v>
      </c>
    </row>
    <row r="81" spans="1:6" ht="21.75" customHeight="1">
      <c r="A81" s="67" t="s">
        <v>84</v>
      </c>
      <c r="B81" s="67" t="s">
        <v>84</v>
      </c>
      <c r="C81" s="67" t="s">
        <v>84</v>
      </c>
      <c r="D81" s="68" t="s">
        <v>168</v>
      </c>
      <c r="E81" s="69" t="s">
        <v>169</v>
      </c>
      <c r="F81" s="70">
        <v>1258799</v>
      </c>
    </row>
    <row r="82" spans="1:8" ht="21.75" customHeight="1">
      <c r="A82" s="67" t="s">
        <v>88</v>
      </c>
      <c r="B82" s="67" t="s">
        <v>92</v>
      </c>
      <c r="C82" s="67" t="s">
        <v>92</v>
      </c>
      <c r="D82" s="68" t="s">
        <v>170</v>
      </c>
      <c r="E82" s="69" t="s">
        <v>438</v>
      </c>
      <c r="F82" s="70">
        <v>810000</v>
      </c>
      <c r="H82">
        <v>61</v>
      </c>
    </row>
    <row r="83" spans="1:8" ht="21.75" customHeight="1">
      <c r="A83" s="67" t="s">
        <v>88</v>
      </c>
      <c r="B83" s="67" t="s">
        <v>92</v>
      </c>
      <c r="C83" s="67" t="s">
        <v>92</v>
      </c>
      <c r="D83" s="68" t="s">
        <v>170</v>
      </c>
      <c r="E83" s="69" t="s">
        <v>486</v>
      </c>
      <c r="F83" s="70">
        <v>135000</v>
      </c>
      <c r="H83">
        <v>62</v>
      </c>
    </row>
    <row r="84" spans="1:8" ht="21.75" customHeight="1">
      <c r="A84" s="67" t="s">
        <v>88</v>
      </c>
      <c r="B84" s="67" t="s">
        <v>92</v>
      </c>
      <c r="C84" s="67" t="s">
        <v>92</v>
      </c>
      <c r="D84" s="68" t="s">
        <v>170</v>
      </c>
      <c r="E84" s="69" t="s">
        <v>487</v>
      </c>
      <c r="F84" s="70">
        <v>313799</v>
      </c>
      <c r="H84">
        <v>63</v>
      </c>
    </row>
    <row r="85" spans="1:6" ht="21.75" customHeight="1">
      <c r="A85" s="67" t="s">
        <v>84</v>
      </c>
      <c r="B85" s="67" t="s">
        <v>84</v>
      </c>
      <c r="C85" s="67" t="s">
        <v>84</v>
      </c>
      <c r="D85" s="68" t="s">
        <v>171</v>
      </c>
      <c r="E85" s="69" t="s">
        <v>172</v>
      </c>
      <c r="F85" s="70">
        <v>2418000</v>
      </c>
    </row>
    <row r="86" spans="1:8" ht="21.75" customHeight="1">
      <c r="A86" s="67" t="s">
        <v>88</v>
      </c>
      <c r="B86" s="67" t="s">
        <v>92</v>
      </c>
      <c r="C86" s="67" t="s">
        <v>92</v>
      </c>
      <c r="D86" s="68" t="s">
        <v>173</v>
      </c>
      <c r="E86" s="69" t="s">
        <v>438</v>
      </c>
      <c r="F86" s="70">
        <v>1875000</v>
      </c>
      <c r="H86">
        <v>64</v>
      </c>
    </row>
    <row r="87" spans="1:8" ht="21.75" customHeight="1">
      <c r="A87" s="67" t="s">
        <v>88</v>
      </c>
      <c r="B87" s="67" t="s">
        <v>92</v>
      </c>
      <c r="C87" s="67" t="s">
        <v>92</v>
      </c>
      <c r="D87" s="68" t="s">
        <v>173</v>
      </c>
      <c r="E87" s="69" t="s">
        <v>486</v>
      </c>
      <c r="F87" s="70">
        <v>243000</v>
      </c>
      <c r="H87">
        <v>65</v>
      </c>
    </row>
    <row r="88" spans="1:8" ht="21.75" customHeight="1">
      <c r="A88" s="67" t="s">
        <v>88</v>
      </c>
      <c r="B88" s="67" t="s">
        <v>92</v>
      </c>
      <c r="C88" s="67" t="s">
        <v>92</v>
      </c>
      <c r="D88" s="68" t="s">
        <v>173</v>
      </c>
      <c r="E88" s="69" t="s">
        <v>488</v>
      </c>
      <c r="F88" s="70">
        <v>300000</v>
      </c>
      <c r="H88">
        <v>66</v>
      </c>
    </row>
    <row r="89" spans="1:6" ht="21.75" customHeight="1">
      <c r="A89" s="67" t="s">
        <v>84</v>
      </c>
      <c r="B89" s="67" t="s">
        <v>84</v>
      </c>
      <c r="C89" s="67" t="s">
        <v>84</v>
      </c>
      <c r="D89" s="68" t="s">
        <v>174</v>
      </c>
      <c r="E89" s="69" t="s">
        <v>175</v>
      </c>
      <c r="F89" s="70">
        <v>1127000</v>
      </c>
    </row>
    <row r="90" spans="1:8" ht="21.75" customHeight="1">
      <c r="A90" s="67" t="s">
        <v>88</v>
      </c>
      <c r="B90" s="67" t="s">
        <v>176</v>
      </c>
      <c r="C90" s="67" t="s">
        <v>89</v>
      </c>
      <c r="D90" s="68" t="s">
        <v>177</v>
      </c>
      <c r="E90" s="69" t="s">
        <v>476</v>
      </c>
      <c r="F90" s="70">
        <v>196000</v>
      </c>
      <c r="H90">
        <v>67</v>
      </c>
    </row>
    <row r="91" spans="1:8" ht="21.75" customHeight="1">
      <c r="A91" s="67" t="s">
        <v>88</v>
      </c>
      <c r="B91" s="67" t="s">
        <v>106</v>
      </c>
      <c r="C91" s="67" t="s">
        <v>94</v>
      </c>
      <c r="D91" s="68" t="s">
        <v>177</v>
      </c>
      <c r="E91" s="69" t="s">
        <v>438</v>
      </c>
      <c r="F91" s="70">
        <v>931000</v>
      </c>
      <c r="H91">
        <v>68</v>
      </c>
    </row>
    <row r="92" spans="1:6" ht="21.75" customHeight="1">
      <c r="A92" s="67" t="s">
        <v>84</v>
      </c>
      <c r="B92" s="67" t="s">
        <v>84</v>
      </c>
      <c r="C92" s="67" t="s">
        <v>84</v>
      </c>
      <c r="D92" s="68" t="s">
        <v>179</v>
      </c>
      <c r="E92" s="69" t="s">
        <v>180</v>
      </c>
      <c r="F92" s="70">
        <v>39025500</v>
      </c>
    </row>
    <row r="93" spans="1:8" ht="21.75" customHeight="1">
      <c r="A93" s="67" t="s">
        <v>88</v>
      </c>
      <c r="B93" s="67" t="s">
        <v>92</v>
      </c>
      <c r="C93" s="67" t="s">
        <v>89</v>
      </c>
      <c r="D93" s="68" t="s">
        <v>181</v>
      </c>
      <c r="E93" s="69" t="s">
        <v>438</v>
      </c>
      <c r="F93" s="70">
        <v>6750000</v>
      </c>
      <c r="H93">
        <v>69</v>
      </c>
    </row>
    <row r="94" spans="1:8" ht="21.75" customHeight="1">
      <c r="A94" s="67" t="s">
        <v>88</v>
      </c>
      <c r="B94" s="67" t="s">
        <v>92</v>
      </c>
      <c r="C94" s="67" t="s">
        <v>89</v>
      </c>
      <c r="D94" s="68" t="s">
        <v>181</v>
      </c>
      <c r="E94" s="69" t="s">
        <v>489</v>
      </c>
      <c r="F94" s="70">
        <v>460000</v>
      </c>
      <c r="H94">
        <v>70</v>
      </c>
    </row>
    <row r="95" spans="1:8" ht="21.75" customHeight="1">
      <c r="A95" s="67" t="s">
        <v>88</v>
      </c>
      <c r="B95" s="67" t="s">
        <v>92</v>
      </c>
      <c r="C95" s="67" t="s">
        <v>89</v>
      </c>
      <c r="D95" s="68" t="s">
        <v>181</v>
      </c>
      <c r="E95" s="69" t="s">
        <v>490</v>
      </c>
      <c r="F95" s="70">
        <v>1366000</v>
      </c>
      <c r="H95">
        <v>71</v>
      </c>
    </row>
    <row r="96" spans="1:8" ht="21.75" customHeight="1">
      <c r="A96" s="67" t="s">
        <v>88</v>
      </c>
      <c r="B96" s="67" t="s">
        <v>92</v>
      </c>
      <c r="C96" s="67" t="s">
        <v>89</v>
      </c>
      <c r="D96" s="68" t="s">
        <v>181</v>
      </c>
      <c r="E96" s="69" t="s">
        <v>491</v>
      </c>
      <c r="F96" s="70">
        <v>29777000</v>
      </c>
      <c r="H96">
        <v>72</v>
      </c>
    </row>
    <row r="97" spans="1:8" ht="21.75" customHeight="1">
      <c r="A97" s="67" t="s">
        <v>88</v>
      </c>
      <c r="B97" s="67" t="s">
        <v>92</v>
      </c>
      <c r="C97" s="67" t="s">
        <v>89</v>
      </c>
      <c r="D97" s="68" t="s">
        <v>181</v>
      </c>
      <c r="E97" s="69" t="s">
        <v>492</v>
      </c>
      <c r="F97" s="70">
        <v>470000</v>
      </c>
      <c r="H97">
        <v>73</v>
      </c>
    </row>
    <row r="98" spans="1:8" ht="21.75" customHeight="1">
      <c r="A98" s="67" t="s">
        <v>88</v>
      </c>
      <c r="B98" s="67" t="s">
        <v>92</v>
      </c>
      <c r="C98" s="67" t="s">
        <v>89</v>
      </c>
      <c r="D98" s="68" t="s">
        <v>181</v>
      </c>
      <c r="E98" s="69" t="s">
        <v>493</v>
      </c>
      <c r="F98" s="70">
        <v>202500</v>
      </c>
      <c r="H98">
        <v>74</v>
      </c>
    </row>
    <row r="99" spans="1:6" ht="21.75" customHeight="1">
      <c r="A99" s="67" t="s">
        <v>84</v>
      </c>
      <c r="B99" s="67" t="s">
        <v>84</v>
      </c>
      <c r="C99" s="67" t="s">
        <v>84</v>
      </c>
      <c r="D99" s="68" t="s">
        <v>182</v>
      </c>
      <c r="E99" s="69" t="s">
        <v>183</v>
      </c>
      <c r="F99" s="70">
        <v>10127900</v>
      </c>
    </row>
    <row r="100" spans="1:8" ht="21.75" customHeight="1">
      <c r="A100" s="67" t="s">
        <v>88</v>
      </c>
      <c r="B100" s="67" t="s">
        <v>92</v>
      </c>
      <c r="C100" s="67" t="s">
        <v>89</v>
      </c>
      <c r="D100" s="68" t="s">
        <v>184</v>
      </c>
      <c r="E100" s="69" t="s">
        <v>438</v>
      </c>
      <c r="F100" s="70">
        <v>5680000</v>
      </c>
      <c r="H100">
        <v>75</v>
      </c>
    </row>
    <row r="101" spans="1:8" ht="21.75" customHeight="1">
      <c r="A101" s="67" t="s">
        <v>88</v>
      </c>
      <c r="B101" s="67" t="s">
        <v>92</v>
      </c>
      <c r="C101" s="67" t="s">
        <v>89</v>
      </c>
      <c r="D101" s="68" t="s">
        <v>184</v>
      </c>
      <c r="E101" s="69" t="s">
        <v>494</v>
      </c>
      <c r="F101" s="70">
        <v>205900</v>
      </c>
      <c r="H101">
        <v>76</v>
      </c>
    </row>
    <row r="102" spans="1:8" ht="21.75" customHeight="1">
      <c r="A102" s="67" t="s">
        <v>88</v>
      </c>
      <c r="B102" s="67" t="s">
        <v>92</v>
      </c>
      <c r="C102" s="67" t="s">
        <v>89</v>
      </c>
      <c r="D102" s="68" t="s">
        <v>184</v>
      </c>
      <c r="E102" s="69" t="s">
        <v>495</v>
      </c>
      <c r="F102" s="70">
        <v>3000000</v>
      </c>
      <c r="H102">
        <v>77</v>
      </c>
    </row>
    <row r="103" spans="1:8" ht="21.75" customHeight="1">
      <c r="A103" s="67" t="s">
        <v>88</v>
      </c>
      <c r="B103" s="67" t="s">
        <v>92</v>
      </c>
      <c r="C103" s="67" t="s">
        <v>89</v>
      </c>
      <c r="D103" s="68" t="s">
        <v>184</v>
      </c>
      <c r="E103" s="69" t="s">
        <v>496</v>
      </c>
      <c r="F103" s="70">
        <v>120000</v>
      </c>
      <c r="H103">
        <v>78</v>
      </c>
    </row>
    <row r="104" spans="1:8" ht="21.75" customHeight="1">
      <c r="A104" s="67" t="s">
        <v>88</v>
      </c>
      <c r="B104" s="67" t="s">
        <v>92</v>
      </c>
      <c r="C104" s="67" t="s">
        <v>89</v>
      </c>
      <c r="D104" s="68" t="s">
        <v>184</v>
      </c>
      <c r="E104" s="69" t="s">
        <v>492</v>
      </c>
      <c r="F104" s="70">
        <v>772000</v>
      </c>
      <c r="H104">
        <v>79</v>
      </c>
    </row>
    <row r="105" spans="1:8" ht="21.75" customHeight="1">
      <c r="A105" s="67" t="s">
        <v>88</v>
      </c>
      <c r="B105" s="67" t="s">
        <v>92</v>
      </c>
      <c r="C105" s="67" t="s">
        <v>89</v>
      </c>
      <c r="D105" s="68" t="s">
        <v>184</v>
      </c>
      <c r="E105" s="69" t="s">
        <v>497</v>
      </c>
      <c r="F105" s="70">
        <v>350000</v>
      </c>
      <c r="H105">
        <v>80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horizontalDpi="600" verticalDpi="600" orientation="portrait" paperSize="8" scale="90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D43" sqref="D43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7"/>
      <c r="B1" s="28"/>
      <c r="C1" s="29"/>
      <c r="D1" s="29"/>
      <c r="E1" s="29"/>
      <c r="F1" s="28"/>
      <c r="G1" s="28"/>
      <c r="H1" s="30" t="s">
        <v>498</v>
      </c>
    </row>
    <row r="2" spans="1:8" ht="24.75" customHeight="1">
      <c r="A2" s="31" t="s">
        <v>499</v>
      </c>
      <c r="B2" s="31"/>
      <c r="C2" s="31"/>
      <c r="D2" s="31"/>
      <c r="E2" s="31"/>
      <c r="F2" s="31"/>
      <c r="G2" s="31"/>
      <c r="H2" s="31"/>
    </row>
    <row r="3" spans="1:8" ht="24.75" customHeight="1">
      <c r="A3" s="27" t="s">
        <v>84</v>
      </c>
      <c r="B3" s="27"/>
      <c r="C3" s="32"/>
      <c r="D3" s="32"/>
      <c r="E3" s="32"/>
      <c r="F3" s="29"/>
      <c r="G3" s="29"/>
      <c r="H3" s="33" t="s">
        <v>5</v>
      </c>
    </row>
    <row r="4" spans="1:8" ht="21.75" customHeight="1">
      <c r="A4" s="34" t="s">
        <v>188</v>
      </c>
      <c r="B4" s="35"/>
      <c r="C4" s="35"/>
      <c r="D4" s="35"/>
      <c r="E4" s="36"/>
      <c r="F4" s="37" t="s">
        <v>65</v>
      </c>
      <c r="G4" s="38" t="s">
        <v>189</v>
      </c>
      <c r="H4" s="39" t="s">
        <v>190</v>
      </c>
    </row>
    <row r="5" spans="1:8" ht="47.25" customHeight="1">
      <c r="A5" s="40" t="s">
        <v>73</v>
      </c>
      <c r="B5" s="40" t="s">
        <v>74</v>
      </c>
      <c r="C5" s="40" t="s">
        <v>75</v>
      </c>
      <c r="D5" s="40" t="s">
        <v>63</v>
      </c>
      <c r="E5" s="40" t="s">
        <v>64</v>
      </c>
      <c r="F5" s="38"/>
      <c r="G5" s="38"/>
      <c r="H5" s="39"/>
    </row>
    <row r="6" spans="1:8" ht="24.75" customHeight="1">
      <c r="A6" s="48" t="s">
        <v>84</v>
      </c>
      <c r="B6" s="49" t="s">
        <v>84</v>
      </c>
      <c r="C6" s="50" t="s">
        <v>84</v>
      </c>
      <c r="D6" s="51" t="s">
        <v>84</v>
      </c>
      <c r="E6" s="43" t="s">
        <v>65</v>
      </c>
      <c r="F6" s="45">
        <f>SUM(G6:H6)</f>
        <v>180950200</v>
      </c>
      <c r="G6" s="46">
        <v>0</v>
      </c>
      <c r="H6" s="47">
        <v>180950200</v>
      </c>
    </row>
    <row r="7" spans="1:8" ht="24.75" customHeight="1">
      <c r="A7" s="48" t="s">
        <v>84</v>
      </c>
      <c r="B7" s="49" t="s">
        <v>84</v>
      </c>
      <c r="C7" s="50" t="s">
        <v>84</v>
      </c>
      <c r="D7" s="51" t="s">
        <v>84</v>
      </c>
      <c r="E7" s="43" t="s">
        <v>85</v>
      </c>
      <c r="F7" s="45">
        <f>SUM(G7:H7)</f>
        <v>180950200</v>
      </c>
      <c r="G7" s="46">
        <v>0</v>
      </c>
      <c r="H7" s="47">
        <v>180950200</v>
      </c>
    </row>
    <row r="8" spans="1:8" ht="24.75" customHeight="1">
      <c r="A8" s="48" t="s">
        <v>84</v>
      </c>
      <c r="B8" s="49" t="s">
        <v>84</v>
      </c>
      <c r="C8" s="50" t="s">
        <v>84</v>
      </c>
      <c r="D8" s="51" t="s">
        <v>160</v>
      </c>
      <c r="E8" s="43" t="s">
        <v>161</v>
      </c>
      <c r="F8" s="45">
        <f>SUM(G8:H8)</f>
        <v>180950200</v>
      </c>
      <c r="G8" s="46">
        <v>0</v>
      </c>
      <c r="H8" s="47">
        <v>180950200</v>
      </c>
    </row>
    <row r="9" spans="1:8" ht="24.75" customHeight="1">
      <c r="A9" s="48" t="s">
        <v>163</v>
      </c>
      <c r="B9" s="49" t="s">
        <v>104</v>
      </c>
      <c r="C9" s="50" t="s">
        <v>94</v>
      </c>
      <c r="D9" s="51" t="s">
        <v>162</v>
      </c>
      <c r="E9" s="43" t="s">
        <v>164</v>
      </c>
      <c r="F9" s="45">
        <f>SUM(G9:H9)</f>
        <v>176750000</v>
      </c>
      <c r="G9" s="46">
        <v>0</v>
      </c>
      <c r="H9" s="47">
        <v>176750000</v>
      </c>
    </row>
    <row r="10" spans="1:8" ht="24.75" customHeight="1">
      <c r="A10" s="52" t="s">
        <v>165</v>
      </c>
      <c r="B10" s="53" t="s">
        <v>97</v>
      </c>
      <c r="C10" s="43" t="s">
        <v>166</v>
      </c>
      <c r="D10" s="43" t="s">
        <v>162</v>
      </c>
      <c r="E10" s="43" t="s">
        <v>167</v>
      </c>
      <c r="F10" s="45">
        <f>SUM(G10:H10)</f>
        <v>4200200</v>
      </c>
      <c r="G10" s="46">
        <v>0</v>
      </c>
      <c r="H10" s="47">
        <v>4200200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D43" sqref="D43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7"/>
      <c r="B1" s="28"/>
      <c r="C1" s="29"/>
      <c r="D1" s="29"/>
      <c r="E1" s="29"/>
      <c r="F1" s="28"/>
      <c r="G1" s="28"/>
      <c r="H1" s="30" t="s">
        <v>500</v>
      </c>
    </row>
    <row r="2" spans="1:8" ht="24.75" customHeight="1">
      <c r="A2" s="31" t="s">
        <v>501</v>
      </c>
      <c r="B2" s="31"/>
      <c r="C2" s="31"/>
      <c r="D2" s="31"/>
      <c r="E2" s="31"/>
      <c r="F2" s="31"/>
      <c r="G2" s="31"/>
      <c r="H2" s="31"/>
    </row>
    <row r="3" spans="1:8" ht="24.75" customHeight="1">
      <c r="A3" s="27" t="s">
        <v>84</v>
      </c>
      <c r="B3" s="27"/>
      <c r="C3" s="32"/>
      <c r="D3" s="32"/>
      <c r="E3" s="32"/>
      <c r="F3" s="29"/>
      <c r="G3" s="29"/>
      <c r="H3" s="33" t="s">
        <v>5</v>
      </c>
    </row>
    <row r="4" spans="1:8" ht="21.75" customHeight="1">
      <c r="A4" s="34" t="s">
        <v>188</v>
      </c>
      <c r="B4" s="35"/>
      <c r="C4" s="35"/>
      <c r="D4" s="35"/>
      <c r="E4" s="36"/>
      <c r="F4" s="37" t="s">
        <v>65</v>
      </c>
      <c r="G4" s="38" t="s">
        <v>189</v>
      </c>
      <c r="H4" s="39" t="s">
        <v>190</v>
      </c>
    </row>
    <row r="5" spans="1:8" ht="47.25" customHeight="1">
      <c r="A5" s="40" t="s">
        <v>73</v>
      </c>
      <c r="B5" s="40" t="s">
        <v>74</v>
      </c>
      <c r="C5" s="40" t="s">
        <v>75</v>
      </c>
      <c r="D5" s="40" t="s">
        <v>63</v>
      </c>
      <c r="E5" s="40" t="s">
        <v>64</v>
      </c>
      <c r="F5" s="38"/>
      <c r="G5" s="38"/>
      <c r="H5" s="39"/>
    </row>
    <row r="6" spans="1:8" ht="24.75" customHeight="1">
      <c r="A6" s="41" t="s">
        <v>84</v>
      </c>
      <c r="B6" s="42" t="s">
        <v>84</v>
      </c>
      <c r="C6" s="43" t="s">
        <v>84</v>
      </c>
      <c r="D6" s="44" t="s">
        <v>84</v>
      </c>
      <c r="E6" s="43" t="s">
        <v>84</v>
      </c>
      <c r="F6" s="45">
        <f aca="true" t="shared" si="0" ref="F6:F15">SUM(G6:H6)</f>
        <v>0</v>
      </c>
      <c r="G6" s="46" t="s">
        <v>84</v>
      </c>
      <c r="H6" s="47" t="s">
        <v>84</v>
      </c>
    </row>
    <row r="7" spans="1:8" ht="24.75" customHeight="1">
      <c r="A7" s="41" t="s">
        <v>84</v>
      </c>
      <c r="B7" s="42" t="s">
        <v>84</v>
      </c>
      <c r="C7" s="43" t="s">
        <v>84</v>
      </c>
      <c r="D7" s="44" t="s">
        <v>84</v>
      </c>
      <c r="E7" s="43" t="s">
        <v>84</v>
      </c>
      <c r="F7" s="45">
        <f t="shared" si="0"/>
        <v>0</v>
      </c>
      <c r="G7" s="46" t="s">
        <v>84</v>
      </c>
      <c r="H7" s="47" t="s">
        <v>84</v>
      </c>
    </row>
    <row r="8" spans="1:8" ht="24.75" customHeight="1">
      <c r="A8" s="41" t="s">
        <v>84</v>
      </c>
      <c r="B8" s="42" t="s">
        <v>84</v>
      </c>
      <c r="C8" s="43" t="s">
        <v>84</v>
      </c>
      <c r="D8" s="44" t="s">
        <v>84</v>
      </c>
      <c r="E8" s="43" t="s">
        <v>84</v>
      </c>
      <c r="F8" s="45">
        <f t="shared" si="0"/>
        <v>0</v>
      </c>
      <c r="G8" s="46" t="s">
        <v>84</v>
      </c>
      <c r="H8" s="47" t="s">
        <v>84</v>
      </c>
    </row>
    <row r="9" spans="1:8" ht="24.75" customHeight="1">
      <c r="A9" s="41" t="s">
        <v>84</v>
      </c>
      <c r="B9" s="42" t="s">
        <v>84</v>
      </c>
      <c r="C9" s="43" t="s">
        <v>84</v>
      </c>
      <c r="D9" s="44" t="s">
        <v>84</v>
      </c>
      <c r="E9" s="43" t="s">
        <v>84</v>
      </c>
      <c r="F9" s="45">
        <f t="shared" si="0"/>
        <v>0</v>
      </c>
      <c r="G9" s="46" t="s">
        <v>84</v>
      </c>
      <c r="H9" s="47" t="s">
        <v>84</v>
      </c>
    </row>
    <row r="10" spans="1:8" ht="24.75" customHeight="1">
      <c r="A10" s="41" t="s">
        <v>84</v>
      </c>
      <c r="B10" s="42" t="s">
        <v>84</v>
      </c>
      <c r="C10" s="43" t="s">
        <v>84</v>
      </c>
      <c r="D10" s="44" t="s">
        <v>84</v>
      </c>
      <c r="E10" s="43" t="s">
        <v>84</v>
      </c>
      <c r="F10" s="45">
        <f t="shared" si="0"/>
        <v>0</v>
      </c>
      <c r="G10" s="46" t="s">
        <v>84</v>
      </c>
      <c r="H10" s="47" t="s">
        <v>84</v>
      </c>
    </row>
    <row r="11" spans="1:8" ht="24.75" customHeight="1">
      <c r="A11" s="41" t="s">
        <v>84</v>
      </c>
      <c r="B11" s="42" t="s">
        <v>84</v>
      </c>
      <c r="C11" s="43" t="s">
        <v>84</v>
      </c>
      <c r="D11" s="44" t="s">
        <v>84</v>
      </c>
      <c r="E11" s="43" t="s">
        <v>84</v>
      </c>
      <c r="F11" s="45">
        <f t="shared" si="0"/>
        <v>0</v>
      </c>
      <c r="G11" s="46" t="s">
        <v>84</v>
      </c>
      <c r="H11" s="47" t="s">
        <v>84</v>
      </c>
    </row>
    <row r="12" spans="1:8" ht="24.75" customHeight="1">
      <c r="A12" s="41" t="s">
        <v>84</v>
      </c>
      <c r="B12" s="42" t="s">
        <v>84</v>
      </c>
      <c r="C12" s="43" t="s">
        <v>84</v>
      </c>
      <c r="D12" s="44" t="s">
        <v>84</v>
      </c>
      <c r="E12" s="43" t="s">
        <v>84</v>
      </c>
      <c r="F12" s="45">
        <f t="shared" si="0"/>
        <v>0</v>
      </c>
      <c r="G12" s="46" t="s">
        <v>84</v>
      </c>
      <c r="H12" s="47" t="s">
        <v>84</v>
      </c>
    </row>
    <row r="13" spans="1:8" ht="24.75" customHeight="1">
      <c r="A13" s="41" t="s">
        <v>84</v>
      </c>
      <c r="B13" s="42" t="s">
        <v>84</v>
      </c>
      <c r="C13" s="43" t="s">
        <v>84</v>
      </c>
      <c r="D13" s="44" t="s">
        <v>84</v>
      </c>
      <c r="E13" s="43" t="s">
        <v>84</v>
      </c>
      <c r="F13" s="45">
        <f t="shared" si="0"/>
        <v>0</v>
      </c>
      <c r="G13" s="46" t="s">
        <v>84</v>
      </c>
      <c r="H13" s="47" t="s">
        <v>84</v>
      </c>
    </row>
    <row r="14" spans="1:8" ht="24.75" customHeight="1">
      <c r="A14" s="41" t="s">
        <v>84</v>
      </c>
      <c r="B14" s="42" t="s">
        <v>84</v>
      </c>
      <c r="C14" s="43" t="s">
        <v>84</v>
      </c>
      <c r="D14" s="44" t="s">
        <v>84</v>
      </c>
      <c r="E14" s="43" t="s">
        <v>84</v>
      </c>
      <c r="F14" s="45">
        <f t="shared" si="0"/>
        <v>0</v>
      </c>
      <c r="G14" s="46" t="s">
        <v>84</v>
      </c>
      <c r="H14" s="47" t="s">
        <v>84</v>
      </c>
    </row>
    <row r="15" spans="1:8" ht="24.75" customHeight="1">
      <c r="A15" s="41" t="s">
        <v>84</v>
      </c>
      <c r="B15" s="42" t="s">
        <v>84</v>
      </c>
      <c r="C15" s="43" t="s">
        <v>84</v>
      </c>
      <c r="D15" s="44" t="s">
        <v>84</v>
      </c>
      <c r="E15" s="43" t="s">
        <v>84</v>
      </c>
      <c r="F15" s="45">
        <f t="shared" si="0"/>
        <v>0</v>
      </c>
      <c r="G15" s="46" t="s">
        <v>84</v>
      </c>
      <c r="H15" s="47" t="s">
        <v>84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E34" sqref="E34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502</v>
      </c>
    </row>
    <row r="2" spans="1:6" ht="22.5" customHeight="1">
      <c r="A2" s="5" t="s">
        <v>503</v>
      </c>
      <c r="B2" s="5"/>
      <c r="C2" s="5"/>
      <c r="D2" s="5"/>
      <c r="E2" s="5"/>
      <c r="F2" s="5"/>
    </row>
    <row r="3" spans="1:6" ht="12.75" customHeight="1">
      <c r="A3" s="6" t="s">
        <v>0</v>
      </c>
      <c r="B3" s="2"/>
      <c r="C3" s="7"/>
      <c r="D3" s="4"/>
      <c r="E3" s="4"/>
      <c r="F3" s="7" t="s">
        <v>5</v>
      </c>
    </row>
    <row r="4" spans="1:6" ht="21.75" customHeight="1">
      <c r="A4" s="8" t="s">
        <v>504</v>
      </c>
      <c r="B4" s="9" t="s">
        <v>505</v>
      </c>
      <c r="C4" s="10" t="s">
        <v>506</v>
      </c>
      <c r="D4" s="11"/>
      <c r="E4" s="11"/>
      <c r="F4" s="12"/>
    </row>
    <row r="5" spans="1:6" ht="21.75" customHeight="1">
      <c r="A5" s="8"/>
      <c r="B5" s="9"/>
      <c r="C5" s="13" t="s">
        <v>249</v>
      </c>
      <c r="D5" s="14" t="s">
        <v>197</v>
      </c>
      <c r="E5" s="15" t="s">
        <v>67</v>
      </c>
      <c r="F5" s="15" t="s">
        <v>199</v>
      </c>
    </row>
    <row r="6" spans="1:6" ht="19.5" customHeight="1">
      <c r="A6" s="16" t="s">
        <v>65</v>
      </c>
      <c r="B6" s="17">
        <f>SUM(B7,B8,B9)</f>
        <v>713850</v>
      </c>
      <c r="C6" s="17">
        <f aca="true" t="shared" si="0" ref="C6:C11">SUM(D6,E6,F6)</f>
        <v>670850</v>
      </c>
      <c r="D6" s="18">
        <f>SUM(D7,D8,D9)</f>
        <v>670850</v>
      </c>
      <c r="E6" s="18">
        <f>SUM(E7,E8,E9)</f>
        <v>0</v>
      </c>
      <c r="F6" s="18">
        <f>SUM(F7,F8,F9)</f>
        <v>0</v>
      </c>
    </row>
    <row r="7" spans="1:6" ht="19.5" customHeight="1">
      <c r="A7" s="19" t="s">
        <v>507</v>
      </c>
      <c r="B7" s="20">
        <v>0</v>
      </c>
      <c r="C7" s="17">
        <f t="shared" si="0"/>
        <v>0</v>
      </c>
      <c r="D7" s="20">
        <v>0</v>
      </c>
      <c r="E7" s="20">
        <v>0</v>
      </c>
      <c r="F7" s="20">
        <v>0</v>
      </c>
    </row>
    <row r="8" spans="1:6" ht="19.5" customHeight="1">
      <c r="A8" s="19" t="s">
        <v>508</v>
      </c>
      <c r="B8" s="20">
        <v>93850</v>
      </c>
      <c r="C8" s="17">
        <f t="shared" si="0"/>
        <v>78850</v>
      </c>
      <c r="D8" s="20">
        <v>78850</v>
      </c>
      <c r="E8" s="20">
        <v>0</v>
      </c>
      <c r="F8" s="20">
        <v>0</v>
      </c>
    </row>
    <row r="9" spans="1:6" ht="19.5" customHeight="1">
      <c r="A9" s="19" t="s">
        <v>509</v>
      </c>
      <c r="B9" s="21">
        <f>SUM(B10,B11)</f>
        <v>620000</v>
      </c>
      <c r="C9" s="17">
        <f t="shared" si="0"/>
        <v>592000</v>
      </c>
      <c r="D9" s="21">
        <f>SUM(D10,D11)</f>
        <v>592000</v>
      </c>
      <c r="E9" s="21">
        <f>SUM(E10,E11)</f>
        <v>0</v>
      </c>
      <c r="F9" s="21">
        <f>SUM(F10,F11)</f>
        <v>0</v>
      </c>
    </row>
    <row r="10" spans="1:6" ht="19.5" customHeight="1">
      <c r="A10" s="22" t="s">
        <v>510</v>
      </c>
      <c r="B10" s="20">
        <v>620000</v>
      </c>
      <c r="C10" s="17">
        <f t="shared" si="0"/>
        <v>592000</v>
      </c>
      <c r="D10" s="20">
        <v>592000</v>
      </c>
      <c r="E10" s="20">
        <v>0</v>
      </c>
      <c r="F10" s="20">
        <v>0</v>
      </c>
    </row>
    <row r="11" spans="1:6" ht="19.5" customHeight="1">
      <c r="A11" s="23" t="s">
        <v>511</v>
      </c>
      <c r="B11" s="24">
        <v>0</v>
      </c>
      <c r="C11" s="25">
        <f t="shared" si="0"/>
        <v>0</v>
      </c>
      <c r="D11" s="24">
        <v>0</v>
      </c>
      <c r="E11" s="24">
        <v>0</v>
      </c>
      <c r="F11" s="24">
        <v>0</v>
      </c>
    </row>
    <row r="12" spans="1:6" ht="19.5" customHeight="1">
      <c r="A12" s="26"/>
      <c r="B12" s="26"/>
      <c r="C12" s="26"/>
      <c r="D12" s="26"/>
      <c r="E12" s="26"/>
      <c r="F12" s="26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96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Zeros="0" workbookViewId="0" topLeftCell="A19">
      <selection activeCell="B38" sqref="B38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8"/>
      <c r="C1" s="28"/>
      <c r="D1" s="30" t="s">
        <v>3</v>
      </c>
    </row>
    <row r="2" spans="1:4" ht="21.75" customHeight="1">
      <c r="A2" s="31" t="s">
        <v>4</v>
      </c>
      <c r="B2" s="31"/>
      <c r="C2" s="31"/>
      <c r="D2" s="31"/>
    </row>
    <row r="3" spans="1:4" ht="21.75" customHeight="1">
      <c r="A3" s="27" t="s">
        <v>0</v>
      </c>
      <c r="B3" s="27"/>
      <c r="C3" s="27"/>
      <c r="D3" s="30" t="s">
        <v>5</v>
      </c>
    </row>
    <row r="4" spans="1:4" ht="21.75" customHeight="1">
      <c r="A4" s="226" t="s">
        <v>6</v>
      </c>
      <c r="B4" s="226"/>
      <c r="C4" s="226" t="s">
        <v>7</v>
      </c>
      <c r="D4" s="226"/>
    </row>
    <row r="5" spans="1:4" ht="21.75" customHeight="1">
      <c r="A5" s="226" t="s">
        <v>8</v>
      </c>
      <c r="B5" s="226" t="s">
        <v>9</v>
      </c>
      <c r="C5" s="226" t="s">
        <v>8</v>
      </c>
      <c r="D5" s="226" t="s">
        <v>9</v>
      </c>
    </row>
    <row r="6" spans="1:4" ht="21.75" customHeight="1">
      <c r="A6" s="266" t="s">
        <v>10</v>
      </c>
      <c r="B6" s="110">
        <v>386298295.98</v>
      </c>
      <c r="C6" s="266" t="s">
        <v>11</v>
      </c>
      <c r="D6" s="110">
        <v>0</v>
      </c>
    </row>
    <row r="7" spans="1:4" ht="21.75" customHeight="1">
      <c r="A7" s="266" t="s">
        <v>12</v>
      </c>
      <c r="B7" s="110">
        <v>180950200</v>
      </c>
      <c r="C7" s="267" t="s">
        <v>13</v>
      </c>
      <c r="D7" s="110">
        <v>0</v>
      </c>
    </row>
    <row r="8" spans="1:4" ht="21.75" customHeight="1">
      <c r="A8" s="266" t="s">
        <v>14</v>
      </c>
      <c r="B8" s="230">
        <v>0</v>
      </c>
      <c r="C8" s="266" t="s">
        <v>15</v>
      </c>
      <c r="D8" s="110">
        <v>0</v>
      </c>
    </row>
    <row r="9" spans="1:4" ht="21.75" customHeight="1">
      <c r="A9" s="266" t="s">
        <v>16</v>
      </c>
      <c r="B9" s="110">
        <v>0</v>
      </c>
      <c r="C9" s="266" t="s">
        <v>17</v>
      </c>
      <c r="D9" s="110">
        <v>0</v>
      </c>
    </row>
    <row r="10" spans="1:4" ht="21.75" customHeight="1">
      <c r="A10" s="266" t="s">
        <v>18</v>
      </c>
      <c r="B10" s="110">
        <v>11012300</v>
      </c>
      <c r="C10" s="266" t="s">
        <v>19</v>
      </c>
      <c r="D10" s="110">
        <v>343377493.57</v>
      </c>
    </row>
    <row r="11" spans="1:4" ht="21.75" customHeight="1">
      <c r="A11" s="266" t="s">
        <v>20</v>
      </c>
      <c r="B11" s="110">
        <v>0</v>
      </c>
      <c r="C11" s="266" t="s">
        <v>21</v>
      </c>
      <c r="D11" s="110">
        <v>0</v>
      </c>
    </row>
    <row r="12" spans="1:4" ht="21.75" customHeight="1">
      <c r="A12" s="266" t="s">
        <v>22</v>
      </c>
      <c r="B12" s="230">
        <v>4270000</v>
      </c>
      <c r="C12" s="266" t="s">
        <v>23</v>
      </c>
      <c r="D12" s="110">
        <v>0</v>
      </c>
    </row>
    <row r="13" spans="1:4" ht="21.75" customHeight="1">
      <c r="A13" s="266" t="s">
        <v>24</v>
      </c>
      <c r="B13" s="110">
        <v>0</v>
      </c>
      <c r="C13" s="266" t="s">
        <v>25</v>
      </c>
      <c r="D13" s="110">
        <v>27175619.04</v>
      </c>
    </row>
    <row r="14" spans="1:4" ht="21.75" customHeight="1">
      <c r="A14" s="266"/>
      <c r="B14" s="110"/>
      <c r="C14" s="267" t="s">
        <v>26</v>
      </c>
      <c r="D14" s="110">
        <v>0</v>
      </c>
    </row>
    <row r="15" spans="1:4" ht="21.75" customHeight="1">
      <c r="A15" s="266"/>
      <c r="B15" s="110"/>
      <c r="C15" s="266" t="s">
        <v>27</v>
      </c>
      <c r="D15" s="110">
        <v>6843433.8</v>
      </c>
    </row>
    <row r="16" spans="1:4" ht="21.75" customHeight="1">
      <c r="A16" s="266"/>
      <c r="B16" s="110"/>
      <c r="C16" s="266" t="s">
        <v>28</v>
      </c>
      <c r="D16" s="110">
        <v>0</v>
      </c>
    </row>
    <row r="17" spans="1:4" ht="21.75" customHeight="1">
      <c r="A17" s="266"/>
      <c r="B17" s="110"/>
      <c r="C17" s="266" t="s">
        <v>29</v>
      </c>
      <c r="D17" s="110">
        <v>176750000</v>
      </c>
    </row>
    <row r="18" spans="1:4" ht="21.75" customHeight="1">
      <c r="A18" s="266"/>
      <c r="B18" s="110"/>
      <c r="C18" s="266" t="s">
        <v>30</v>
      </c>
      <c r="D18" s="110">
        <v>0</v>
      </c>
    </row>
    <row r="19" spans="1:4" ht="21.75" customHeight="1">
      <c r="A19" s="266"/>
      <c r="B19" s="268"/>
      <c r="C19" s="266" t="s">
        <v>31</v>
      </c>
      <c r="D19" s="110">
        <v>0</v>
      </c>
    </row>
    <row r="20" spans="1:4" ht="21.75" customHeight="1">
      <c r="A20" s="266"/>
      <c r="B20" s="110"/>
      <c r="C20" s="266" t="s">
        <v>32</v>
      </c>
      <c r="D20" s="110">
        <v>0</v>
      </c>
    </row>
    <row r="21" spans="1:4" ht="21.75" customHeight="1">
      <c r="A21" s="266"/>
      <c r="B21" s="110"/>
      <c r="C21" s="266" t="s">
        <v>33</v>
      </c>
      <c r="D21" s="110">
        <v>0</v>
      </c>
    </row>
    <row r="22" spans="1:4" ht="21.75" customHeight="1">
      <c r="A22" s="266"/>
      <c r="B22" s="268"/>
      <c r="C22" s="266" t="s">
        <v>34</v>
      </c>
      <c r="D22" s="110">
        <v>0</v>
      </c>
    </row>
    <row r="23" spans="1:4" ht="21.75" customHeight="1">
      <c r="A23" s="266"/>
      <c r="B23" s="110"/>
      <c r="C23" s="266" t="s">
        <v>35</v>
      </c>
      <c r="D23" s="110">
        <v>0</v>
      </c>
    </row>
    <row r="24" spans="1:4" ht="21.75" customHeight="1">
      <c r="A24" s="266"/>
      <c r="B24" s="110"/>
      <c r="C24" s="266" t="s">
        <v>36</v>
      </c>
      <c r="D24" s="110">
        <v>0</v>
      </c>
    </row>
    <row r="25" spans="1:4" ht="21.75" customHeight="1">
      <c r="A25" s="266"/>
      <c r="B25" s="110"/>
      <c r="C25" s="266" t="s">
        <v>37</v>
      </c>
      <c r="D25" s="110">
        <v>13088167.71</v>
      </c>
    </row>
    <row r="26" spans="1:4" ht="21.75" customHeight="1">
      <c r="A26" s="266"/>
      <c r="B26" s="110"/>
      <c r="C26" s="266" t="s">
        <v>38</v>
      </c>
      <c r="D26" s="110">
        <v>0</v>
      </c>
    </row>
    <row r="27" spans="1:4" ht="21.75" customHeight="1">
      <c r="A27" s="266"/>
      <c r="B27" s="268"/>
      <c r="C27" s="266" t="s">
        <v>39</v>
      </c>
      <c r="D27" s="110">
        <v>0</v>
      </c>
    </row>
    <row r="28" spans="1:4" ht="21.75" customHeight="1">
      <c r="A28" s="266"/>
      <c r="B28" s="268"/>
      <c r="C28" s="267" t="s">
        <v>40</v>
      </c>
      <c r="D28" s="110">
        <v>0</v>
      </c>
    </row>
    <row r="29" spans="1:4" ht="21.75" customHeight="1">
      <c r="A29" s="267"/>
      <c r="B29" s="110"/>
      <c r="C29" s="267" t="s">
        <v>41</v>
      </c>
      <c r="D29" s="110">
        <v>0</v>
      </c>
    </row>
    <row r="30" spans="1:4" ht="21.75" customHeight="1">
      <c r="A30" s="267"/>
      <c r="B30" s="110"/>
      <c r="C30" s="266" t="s">
        <v>42</v>
      </c>
      <c r="D30" s="110">
        <v>0</v>
      </c>
    </row>
    <row r="31" spans="1:4" ht="21.75" customHeight="1">
      <c r="A31" s="269"/>
      <c r="B31" s="110"/>
      <c r="C31" s="266" t="s">
        <v>43</v>
      </c>
      <c r="D31" s="110">
        <v>0</v>
      </c>
    </row>
    <row r="32" spans="1:4" ht="21.75" customHeight="1">
      <c r="A32" s="269"/>
      <c r="B32" s="110"/>
      <c r="C32" s="266" t="s">
        <v>44</v>
      </c>
      <c r="D32" s="110">
        <v>4200200</v>
      </c>
    </row>
    <row r="33" spans="1:4" ht="21.75" customHeight="1">
      <c r="A33" s="269"/>
      <c r="B33" s="110"/>
      <c r="C33" s="266" t="s">
        <v>45</v>
      </c>
      <c r="D33" s="230">
        <v>0</v>
      </c>
    </row>
    <row r="34" spans="1:4" ht="21.75" customHeight="1">
      <c r="A34" s="269"/>
      <c r="B34" s="110"/>
      <c r="C34" s="266" t="s">
        <v>46</v>
      </c>
      <c r="D34" s="230">
        <v>0</v>
      </c>
    </row>
    <row r="35" spans="1:4" ht="21.75" customHeight="1">
      <c r="A35" s="226" t="s">
        <v>47</v>
      </c>
      <c r="B35" s="110">
        <f>SUM(B6:B13)</f>
        <v>582530795.98</v>
      </c>
      <c r="C35" s="226" t="s">
        <v>48</v>
      </c>
      <c r="D35" s="110">
        <f>SUM(D6:D34)</f>
        <v>571434914.1200001</v>
      </c>
    </row>
    <row r="36" spans="1:4" ht="21.75" customHeight="1">
      <c r="A36" s="266" t="s">
        <v>49</v>
      </c>
      <c r="B36" s="110">
        <v>0</v>
      </c>
      <c r="C36" s="267" t="s">
        <v>50</v>
      </c>
      <c r="D36" s="230">
        <v>11095881.86</v>
      </c>
    </row>
    <row r="37" spans="1:4" ht="21.75" customHeight="1">
      <c r="A37" s="266" t="s">
        <v>51</v>
      </c>
      <c r="B37" s="230">
        <v>0</v>
      </c>
      <c r="C37" s="267"/>
      <c r="D37" s="110"/>
    </row>
    <row r="38" spans="1:4" ht="21.75" customHeight="1">
      <c r="A38" s="226" t="s">
        <v>52</v>
      </c>
      <c r="B38" s="110">
        <f>SUM(B35:B37)</f>
        <v>582530795.98</v>
      </c>
      <c r="C38" s="226" t="s">
        <v>53</v>
      </c>
      <c r="D38" s="110">
        <f>SUM(D35:D36)</f>
        <v>582530795.9800001</v>
      </c>
    </row>
    <row r="39" spans="1:4" ht="21.75" customHeight="1">
      <c r="A39" s="270"/>
      <c r="B39" s="270"/>
      <c r="C39" s="270"/>
      <c r="D39" s="270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" footer="0"/>
  <pageSetup errors="blank" fitToHeight="1000" horizontalDpi="600" verticalDpi="600" orientation="portrait" paperSize="9" scale="90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5"/>
  <sheetViews>
    <sheetView showGridLines="0" showZeros="0" workbookViewId="0" topLeftCell="A1">
      <selection activeCell="A2" sqref="A2:W2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2.33203125" style="0" customWidth="1"/>
    <col min="8" max="8" width="11.83203125" style="0" customWidth="1"/>
    <col min="9" max="9" width="12.33203125" style="0" customWidth="1"/>
    <col min="10" max="15" width="11.33203125" style="0" customWidth="1"/>
    <col min="16" max="16" width="12.66015625" style="0" customWidth="1"/>
    <col min="17" max="21" width="11.33203125" style="0" customWidth="1"/>
    <col min="22" max="22" width="8.5" style="0" customWidth="1"/>
    <col min="23" max="23" width="10" style="0" customWidth="1"/>
  </cols>
  <sheetData>
    <row r="1" spans="1:22" ht="21.75" customHeight="1">
      <c r="A1" s="28"/>
      <c r="B1" s="29"/>
      <c r="C1" s="29"/>
      <c r="D1" s="29"/>
      <c r="E1" s="29"/>
      <c r="F1" s="29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3" t="s">
        <v>54</v>
      </c>
      <c r="V1" s="29"/>
    </row>
    <row r="2" spans="1:23" ht="21.75" customHeight="1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2" ht="21.75" customHeight="1">
      <c r="A3" s="231" t="s">
        <v>0</v>
      </c>
      <c r="B3" s="232"/>
      <c r="C3" s="233"/>
      <c r="D3" s="234"/>
      <c r="E3" s="234"/>
      <c r="F3" s="234"/>
      <c r="G3" s="234"/>
      <c r="H3" s="234"/>
      <c r="I3" s="234"/>
      <c r="J3" s="250"/>
      <c r="K3" s="251"/>
      <c r="L3" s="251"/>
      <c r="M3" s="251"/>
      <c r="O3" s="251"/>
      <c r="P3" s="251"/>
      <c r="R3" s="251"/>
      <c r="S3" s="251"/>
      <c r="T3" s="251"/>
      <c r="U3" s="255" t="s">
        <v>56</v>
      </c>
      <c r="V3" s="251"/>
    </row>
    <row r="4" spans="1:23" ht="24.75" customHeight="1">
      <c r="A4" s="235" t="s">
        <v>57</v>
      </c>
      <c r="B4" s="236"/>
      <c r="C4" s="236"/>
      <c r="D4" s="236"/>
      <c r="E4" s="237"/>
      <c r="F4" s="238" t="s">
        <v>58</v>
      </c>
      <c r="G4" s="235" t="s">
        <v>59</v>
      </c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56" t="s">
        <v>60</v>
      </c>
      <c r="W4" s="257" t="s">
        <v>61</v>
      </c>
    </row>
    <row r="5" spans="1:23" ht="24.75" customHeight="1">
      <c r="A5" s="235" t="s">
        <v>62</v>
      </c>
      <c r="B5" s="236"/>
      <c r="C5" s="237"/>
      <c r="D5" s="239" t="s">
        <v>63</v>
      </c>
      <c r="E5" s="240" t="s">
        <v>64</v>
      </c>
      <c r="F5" s="241"/>
      <c r="G5" s="242" t="s">
        <v>65</v>
      </c>
      <c r="H5" s="235" t="s">
        <v>66</v>
      </c>
      <c r="I5" s="236"/>
      <c r="J5" s="236"/>
      <c r="K5" s="236"/>
      <c r="L5" s="236"/>
      <c r="M5" s="236"/>
      <c r="N5" s="236"/>
      <c r="O5" s="237"/>
      <c r="P5" s="252" t="s">
        <v>67</v>
      </c>
      <c r="Q5" s="258" t="s">
        <v>68</v>
      </c>
      <c r="R5" s="258" t="s">
        <v>69</v>
      </c>
      <c r="S5" s="259" t="s">
        <v>70</v>
      </c>
      <c r="T5" s="259" t="s">
        <v>71</v>
      </c>
      <c r="U5" s="260" t="s">
        <v>72</v>
      </c>
      <c r="V5" s="256"/>
      <c r="W5" s="257"/>
    </row>
    <row r="6" spans="1:23" ht="30" customHeight="1">
      <c r="A6" s="243" t="s">
        <v>73</v>
      </c>
      <c r="B6" s="243" t="s">
        <v>74</v>
      </c>
      <c r="C6" s="243" t="s">
        <v>75</v>
      </c>
      <c r="D6" s="244"/>
      <c r="E6" s="244"/>
      <c r="F6" s="245"/>
      <c r="G6" s="246"/>
      <c r="H6" s="247" t="s">
        <v>76</v>
      </c>
      <c r="I6" s="253" t="s">
        <v>77</v>
      </c>
      <c r="J6" s="253" t="s">
        <v>78</v>
      </c>
      <c r="K6" s="253" t="s">
        <v>79</v>
      </c>
      <c r="L6" s="253" t="s">
        <v>80</v>
      </c>
      <c r="M6" s="253" t="s">
        <v>81</v>
      </c>
      <c r="N6" s="253" t="s">
        <v>82</v>
      </c>
      <c r="O6" s="253" t="s">
        <v>83</v>
      </c>
      <c r="P6" s="254"/>
      <c r="Q6" s="254"/>
      <c r="R6" s="261"/>
      <c r="S6" s="254"/>
      <c r="T6" s="254"/>
      <c r="U6" s="262"/>
      <c r="V6" s="256"/>
      <c r="W6" s="263"/>
    </row>
    <row r="7" spans="1:23" ht="21.75" customHeight="1">
      <c r="A7" s="42" t="s">
        <v>84</v>
      </c>
      <c r="B7" s="42" t="s">
        <v>84</v>
      </c>
      <c r="C7" s="42" t="s">
        <v>84</v>
      </c>
      <c r="D7" s="42" t="s">
        <v>84</v>
      </c>
      <c r="E7" s="42" t="s">
        <v>65</v>
      </c>
      <c r="F7" s="230">
        <f aca="true" t="shared" si="0" ref="F7:F38">SUM(G7,V7:W7)</f>
        <v>582530795.98</v>
      </c>
      <c r="G7" s="248">
        <f aca="true" t="shared" si="1" ref="G7:G38">SUM(H7,P7:U7)</f>
        <v>582530795.98</v>
      </c>
      <c r="H7" s="249">
        <v>386298295.98</v>
      </c>
      <c r="I7" s="249">
        <v>367743095.98</v>
      </c>
      <c r="J7" s="249">
        <v>0</v>
      </c>
      <c r="K7" s="249">
        <v>14260000</v>
      </c>
      <c r="L7" s="249">
        <v>4295200</v>
      </c>
      <c r="M7" s="249">
        <v>0</v>
      </c>
      <c r="N7" s="100">
        <v>0</v>
      </c>
      <c r="O7" s="248">
        <v>0</v>
      </c>
      <c r="P7" s="100">
        <v>180950200</v>
      </c>
      <c r="Q7" s="248">
        <v>0</v>
      </c>
      <c r="R7" s="100">
        <v>0</v>
      </c>
      <c r="S7" s="248">
        <v>11012300</v>
      </c>
      <c r="T7" s="249">
        <v>0</v>
      </c>
      <c r="U7" s="264">
        <v>4270000</v>
      </c>
      <c r="V7" s="95">
        <v>0</v>
      </c>
      <c r="W7" s="265">
        <v>0</v>
      </c>
    </row>
    <row r="8" spans="1:23" ht="21.75" customHeight="1">
      <c r="A8" s="42" t="s">
        <v>84</v>
      </c>
      <c r="B8" s="42" t="s">
        <v>84</v>
      </c>
      <c r="C8" s="42" t="s">
        <v>84</v>
      </c>
      <c r="D8" s="42" t="s">
        <v>84</v>
      </c>
      <c r="E8" s="42" t="s">
        <v>85</v>
      </c>
      <c r="F8" s="230">
        <f t="shared" si="0"/>
        <v>582530795.98</v>
      </c>
      <c r="G8" s="248">
        <f t="shared" si="1"/>
        <v>582530795.98</v>
      </c>
      <c r="H8" s="249">
        <v>386298295.98</v>
      </c>
      <c r="I8" s="249">
        <v>367743095.98</v>
      </c>
      <c r="J8" s="249">
        <v>0</v>
      </c>
      <c r="K8" s="249">
        <v>14260000</v>
      </c>
      <c r="L8" s="249">
        <v>4295200</v>
      </c>
      <c r="M8" s="249">
        <v>0</v>
      </c>
      <c r="N8" s="100">
        <v>0</v>
      </c>
      <c r="O8" s="248">
        <v>0</v>
      </c>
      <c r="P8" s="100">
        <v>180950200</v>
      </c>
      <c r="Q8" s="248">
        <v>0</v>
      </c>
      <c r="R8" s="100">
        <v>0</v>
      </c>
      <c r="S8" s="248">
        <v>11012300</v>
      </c>
      <c r="T8" s="249">
        <v>0</v>
      </c>
      <c r="U8" s="264">
        <v>4270000</v>
      </c>
      <c r="V8" s="95">
        <v>0</v>
      </c>
      <c r="W8" s="265">
        <v>0</v>
      </c>
    </row>
    <row r="9" spans="1:23" ht="21.75" customHeight="1">
      <c r="A9" s="42" t="s">
        <v>84</v>
      </c>
      <c r="B9" s="42" t="s">
        <v>84</v>
      </c>
      <c r="C9" s="42" t="s">
        <v>84</v>
      </c>
      <c r="D9" s="42" t="s">
        <v>86</v>
      </c>
      <c r="E9" s="42" t="s">
        <v>87</v>
      </c>
      <c r="F9" s="230">
        <f t="shared" si="0"/>
        <v>35454225.58</v>
      </c>
      <c r="G9" s="248">
        <f t="shared" si="1"/>
        <v>35454225.58</v>
      </c>
      <c r="H9" s="249">
        <v>35454225.58</v>
      </c>
      <c r="I9" s="249">
        <v>35454225.58</v>
      </c>
      <c r="J9" s="249">
        <v>0</v>
      </c>
      <c r="K9" s="249">
        <v>0</v>
      </c>
      <c r="L9" s="249">
        <v>0</v>
      </c>
      <c r="M9" s="249">
        <v>0</v>
      </c>
      <c r="N9" s="100">
        <v>0</v>
      </c>
      <c r="O9" s="248">
        <v>0</v>
      </c>
      <c r="P9" s="100">
        <v>0</v>
      </c>
      <c r="Q9" s="248">
        <v>0</v>
      </c>
      <c r="R9" s="100">
        <v>0</v>
      </c>
      <c r="S9" s="248">
        <v>0</v>
      </c>
      <c r="T9" s="249">
        <v>0</v>
      </c>
      <c r="U9" s="264">
        <v>0</v>
      </c>
      <c r="V9" s="95">
        <v>0</v>
      </c>
      <c r="W9" s="265">
        <v>0</v>
      </c>
    </row>
    <row r="10" spans="1:23" ht="21.75" customHeight="1">
      <c r="A10" s="42" t="s">
        <v>88</v>
      </c>
      <c r="B10" s="42" t="s">
        <v>89</v>
      </c>
      <c r="C10" s="42" t="s">
        <v>89</v>
      </c>
      <c r="D10" s="42" t="s">
        <v>90</v>
      </c>
      <c r="E10" s="42" t="s">
        <v>91</v>
      </c>
      <c r="F10" s="230">
        <f t="shared" si="0"/>
        <v>4423479.1</v>
      </c>
      <c r="G10" s="248">
        <f t="shared" si="1"/>
        <v>4423479.1</v>
      </c>
      <c r="H10" s="249">
        <v>4423479.1</v>
      </c>
      <c r="I10" s="249">
        <v>4423479.1</v>
      </c>
      <c r="J10" s="249">
        <v>0</v>
      </c>
      <c r="K10" s="249">
        <v>0</v>
      </c>
      <c r="L10" s="249">
        <v>0</v>
      </c>
      <c r="M10" s="249">
        <v>0</v>
      </c>
      <c r="N10" s="100">
        <v>0</v>
      </c>
      <c r="O10" s="248">
        <v>0</v>
      </c>
      <c r="P10" s="100">
        <v>0</v>
      </c>
      <c r="Q10" s="248">
        <v>0</v>
      </c>
      <c r="R10" s="100">
        <v>0</v>
      </c>
      <c r="S10" s="248">
        <v>0</v>
      </c>
      <c r="T10" s="249">
        <v>0</v>
      </c>
      <c r="U10" s="264">
        <v>0</v>
      </c>
      <c r="V10" s="95">
        <v>0</v>
      </c>
      <c r="W10" s="265">
        <v>0</v>
      </c>
    </row>
    <row r="11" spans="1:23" ht="21.75" customHeight="1">
      <c r="A11" s="42" t="s">
        <v>88</v>
      </c>
      <c r="B11" s="42" t="s">
        <v>89</v>
      </c>
      <c r="C11" s="42" t="s">
        <v>92</v>
      </c>
      <c r="D11" s="42" t="s">
        <v>90</v>
      </c>
      <c r="E11" s="42" t="s">
        <v>93</v>
      </c>
      <c r="F11" s="230">
        <f t="shared" si="0"/>
        <v>230000</v>
      </c>
      <c r="G11" s="248">
        <f t="shared" si="1"/>
        <v>230000</v>
      </c>
      <c r="H11" s="249">
        <v>230000</v>
      </c>
      <c r="I11" s="249">
        <v>230000</v>
      </c>
      <c r="J11" s="249">
        <v>0</v>
      </c>
      <c r="K11" s="249">
        <v>0</v>
      </c>
      <c r="L11" s="249">
        <v>0</v>
      </c>
      <c r="M11" s="249">
        <v>0</v>
      </c>
      <c r="N11" s="100">
        <v>0</v>
      </c>
      <c r="O11" s="248">
        <v>0</v>
      </c>
      <c r="P11" s="100">
        <v>0</v>
      </c>
      <c r="Q11" s="248">
        <v>0</v>
      </c>
      <c r="R11" s="100">
        <v>0</v>
      </c>
      <c r="S11" s="248">
        <v>0</v>
      </c>
      <c r="T11" s="249">
        <v>0</v>
      </c>
      <c r="U11" s="264">
        <v>0</v>
      </c>
      <c r="V11" s="95">
        <v>0</v>
      </c>
      <c r="W11" s="265">
        <v>0</v>
      </c>
    </row>
    <row r="12" spans="1:23" ht="21.75" customHeight="1">
      <c r="A12" s="42" t="s">
        <v>88</v>
      </c>
      <c r="B12" s="42" t="s">
        <v>89</v>
      </c>
      <c r="C12" s="42" t="s">
        <v>94</v>
      </c>
      <c r="D12" s="42" t="s">
        <v>90</v>
      </c>
      <c r="E12" s="42" t="s">
        <v>95</v>
      </c>
      <c r="F12" s="230">
        <f t="shared" si="0"/>
        <v>1574160</v>
      </c>
      <c r="G12" s="248">
        <f t="shared" si="1"/>
        <v>1574160</v>
      </c>
      <c r="H12" s="249">
        <v>1574160</v>
      </c>
      <c r="I12" s="249">
        <v>1574160</v>
      </c>
      <c r="J12" s="249">
        <v>0</v>
      </c>
      <c r="K12" s="249">
        <v>0</v>
      </c>
      <c r="L12" s="249">
        <v>0</v>
      </c>
      <c r="M12" s="249">
        <v>0</v>
      </c>
      <c r="N12" s="100">
        <v>0</v>
      </c>
      <c r="O12" s="248">
        <v>0</v>
      </c>
      <c r="P12" s="100">
        <v>0</v>
      </c>
      <c r="Q12" s="248">
        <v>0</v>
      </c>
      <c r="R12" s="100">
        <v>0</v>
      </c>
      <c r="S12" s="248">
        <v>0</v>
      </c>
      <c r="T12" s="249">
        <v>0</v>
      </c>
      <c r="U12" s="264">
        <v>0</v>
      </c>
      <c r="V12" s="95">
        <v>0</v>
      </c>
      <c r="W12" s="265">
        <v>0</v>
      </c>
    </row>
    <row r="13" spans="1:23" ht="21.75" customHeight="1">
      <c r="A13" s="42" t="s">
        <v>88</v>
      </c>
      <c r="B13" s="42" t="s">
        <v>92</v>
      </c>
      <c r="C13" s="42" t="s">
        <v>89</v>
      </c>
      <c r="D13" s="42" t="s">
        <v>90</v>
      </c>
      <c r="E13" s="42" t="s">
        <v>96</v>
      </c>
      <c r="F13" s="230">
        <f t="shared" si="0"/>
        <v>2533284.67</v>
      </c>
      <c r="G13" s="248">
        <f t="shared" si="1"/>
        <v>2533284.67</v>
      </c>
      <c r="H13" s="249">
        <v>2533284.67</v>
      </c>
      <c r="I13" s="249">
        <v>2533284.67</v>
      </c>
      <c r="J13" s="249">
        <v>0</v>
      </c>
      <c r="K13" s="249">
        <v>0</v>
      </c>
      <c r="L13" s="249">
        <v>0</v>
      </c>
      <c r="M13" s="249">
        <v>0</v>
      </c>
      <c r="N13" s="100">
        <v>0</v>
      </c>
      <c r="O13" s="248">
        <v>0</v>
      </c>
      <c r="P13" s="100">
        <v>0</v>
      </c>
      <c r="Q13" s="248">
        <v>0</v>
      </c>
      <c r="R13" s="100">
        <v>0</v>
      </c>
      <c r="S13" s="248">
        <v>0</v>
      </c>
      <c r="T13" s="249">
        <v>0</v>
      </c>
      <c r="U13" s="264">
        <v>0</v>
      </c>
      <c r="V13" s="95">
        <v>0</v>
      </c>
      <c r="W13" s="265">
        <v>0</v>
      </c>
    </row>
    <row r="14" spans="1:23" ht="21.75" customHeight="1">
      <c r="A14" s="42" t="s">
        <v>88</v>
      </c>
      <c r="B14" s="42" t="s">
        <v>92</v>
      </c>
      <c r="C14" s="42" t="s">
        <v>97</v>
      </c>
      <c r="D14" s="42" t="s">
        <v>90</v>
      </c>
      <c r="E14" s="42" t="s">
        <v>98</v>
      </c>
      <c r="F14" s="230">
        <f t="shared" si="0"/>
        <v>7200000</v>
      </c>
      <c r="G14" s="248">
        <f t="shared" si="1"/>
        <v>7200000</v>
      </c>
      <c r="H14" s="249">
        <v>7200000</v>
      </c>
      <c r="I14" s="249">
        <v>7200000</v>
      </c>
      <c r="J14" s="249">
        <v>0</v>
      </c>
      <c r="K14" s="249">
        <v>0</v>
      </c>
      <c r="L14" s="249">
        <v>0</v>
      </c>
      <c r="M14" s="249">
        <v>0</v>
      </c>
      <c r="N14" s="100">
        <v>0</v>
      </c>
      <c r="O14" s="248">
        <v>0</v>
      </c>
      <c r="P14" s="100">
        <v>0</v>
      </c>
      <c r="Q14" s="248">
        <v>0</v>
      </c>
      <c r="R14" s="100">
        <v>0</v>
      </c>
      <c r="S14" s="248">
        <v>0</v>
      </c>
      <c r="T14" s="249">
        <v>0</v>
      </c>
      <c r="U14" s="264">
        <v>0</v>
      </c>
      <c r="V14" s="95">
        <v>0</v>
      </c>
      <c r="W14" s="265">
        <v>0</v>
      </c>
    </row>
    <row r="15" spans="1:23" ht="21.75" customHeight="1">
      <c r="A15" s="42" t="s">
        <v>88</v>
      </c>
      <c r="B15" s="42" t="s">
        <v>92</v>
      </c>
      <c r="C15" s="42" t="s">
        <v>99</v>
      </c>
      <c r="D15" s="42" t="s">
        <v>90</v>
      </c>
      <c r="E15" s="42" t="s">
        <v>100</v>
      </c>
      <c r="F15" s="230">
        <f t="shared" si="0"/>
        <v>157500</v>
      </c>
      <c r="G15" s="248">
        <f t="shared" si="1"/>
        <v>157500</v>
      </c>
      <c r="H15" s="249">
        <v>157500</v>
      </c>
      <c r="I15" s="249">
        <v>157500</v>
      </c>
      <c r="J15" s="249">
        <v>0</v>
      </c>
      <c r="K15" s="249">
        <v>0</v>
      </c>
      <c r="L15" s="249">
        <v>0</v>
      </c>
      <c r="M15" s="249">
        <v>0</v>
      </c>
      <c r="N15" s="100">
        <v>0</v>
      </c>
      <c r="O15" s="248">
        <v>0</v>
      </c>
      <c r="P15" s="100">
        <v>0</v>
      </c>
      <c r="Q15" s="248">
        <v>0</v>
      </c>
      <c r="R15" s="100">
        <v>0</v>
      </c>
      <c r="S15" s="248">
        <v>0</v>
      </c>
      <c r="T15" s="249">
        <v>0</v>
      </c>
      <c r="U15" s="264">
        <v>0</v>
      </c>
      <c r="V15" s="95">
        <v>0</v>
      </c>
      <c r="W15" s="265">
        <v>0</v>
      </c>
    </row>
    <row r="16" spans="1:23" ht="21.75" customHeight="1">
      <c r="A16" s="42" t="s">
        <v>88</v>
      </c>
      <c r="B16" s="42" t="s">
        <v>92</v>
      </c>
      <c r="C16" s="42" t="s">
        <v>94</v>
      </c>
      <c r="D16" s="42" t="s">
        <v>90</v>
      </c>
      <c r="E16" s="42" t="s">
        <v>101</v>
      </c>
      <c r="F16" s="230">
        <f t="shared" si="0"/>
        <v>5663700</v>
      </c>
      <c r="G16" s="248">
        <f t="shared" si="1"/>
        <v>5663700</v>
      </c>
      <c r="H16" s="249">
        <v>5663700</v>
      </c>
      <c r="I16" s="249">
        <v>5663700</v>
      </c>
      <c r="J16" s="249">
        <v>0</v>
      </c>
      <c r="K16" s="249">
        <v>0</v>
      </c>
      <c r="L16" s="249">
        <v>0</v>
      </c>
      <c r="M16" s="249">
        <v>0</v>
      </c>
      <c r="N16" s="100">
        <v>0</v>
      </c>
      <c r="O16" s="248">
        <v>0</v>
      </c>
      <c r="P16" s="100">
        <v>0</v>
      </c>
      <c r="Q16" s="248">
        <v>0</v>
      </c>
      <c r="R16" s="100">
        <v>0</v>
      </c>
      <c r="S16" s="248">
        <v>0</v>
      </c>
      <c r="T16" s="249">
        <v>0</v>
      </c>
      <c r="U16" s="264">
        <v>0</v>
      </c>
      <c r="V16" s="95">
        <v>0</v>
      </c>
      <c r="W16" s="265">
        <v>0</v>
      </c>
    </row>
    <row r="17" spans="1:23" ht="21.75" customHeight="1">
      <c r="A17" s="42" t="s">
        <v>88</v>
      </c>
      <c r="B17" s="42" t="s">
        <v>102</v>
      </c>
      <c r="C17" s="42" t="s">
        <v>92</v>
      </c>
      <c r="D17" s="42" t="s">
        <v>90</v>
      </c>
      <c r="E17" s="42" t="s">
        <v>103</v>
      </c>
      <c r="F17" s="230">
        <f t="shared" si="0"/>
        <v>300000</v>
      </c>
      <c r="G17" s="248">
        <f t="shared" si="1"/>
        <v>300000</v>
      </c>
      <c r="H17" s="249">
        <v>300000</v>
      </c>
      <c r="I17" s="249">
        <v>300000</v>
      </c>
      <c r="J17" s="249">
        <v>0</v>
      </c>
      <c r="K17" s="249">
        <v>0</v>
      </c>
      <c r="L17" s="249">
        <v>0</v>
      </c>
      <c r="M17" s="249">
        <v>0</v>
      </c>
      <c r="N17" s="100">
        <v>0</v>
      </c>
      <c r="O17" s="248">
        <v>0</v>
      </c>
      <c r="P17" s="100">
        <v>0</v>
      </c>
      <c r="Q17" s="248">
        <v>0</v>
      </c>
      <c r="R17" s="100">
        <v>0</v>
      </c>
      <c r="S17" s="248">
        <v>0</v>
      </c>
      <c r="T17" s="249">
        <v>0</v>
      </c>
      <c r="U17" s="264">
        <v>0</v>
      </c>
      <c r="V17" s="95">
        <v>0</v>
      </c>
      <c r="W17" s="265">
        <v>0</v>
      </c>
    </row>
    <row r="18" spans="1:23" ht="21.75" customHeight="1">
      <c r="A18" s="42" t="s">
        <v>88</v>
      </c>
      <c r="B18" s="42" t="s">
        <v>104</v>
      </c>
      <c r="C18" s="42" t="s">
        <v>102</v>
      </c>
      <c r="D18" s="42" t="s">
        <v>90</v>
      </c>
      <c r="E18" s="42" t="s">
        <v>105</v>
      </c>
      <c r="F18" s="230">
        <f t="shared" si="0"/>
        <v>257500</v>
      </c>
      <c r="G18" s="248">
        <f t="shared" si="1"/>
        <v>257500</v>
      </c>
      <c r="H18" s="249">
        <v>257500</v>
      </c>
      <c r="I18" s="249">
        <v>257500</v>
      </c>
      <c r="J18" s="249">
        <v>0</v>
      </c>
      <c r="K18" s="249">
        <v>0</v>
      </c>
      <c r="L18" s="249">
        <v>0</v>
      </c>
      <c r="M18" s="249">
        <v>0</v>
      </c>
      <c r="N18" s="100">
        <v>0</v>
      </c>
      <c r="O18" s="248">
        <v>0</v>
      </c>
      <c r="P18" s="100">
        <v>0</v>
      </c>
      <c r="Q18" s="248">
        <v>0</v>
      </c>
      <c r="R18" s="100">
        <v>0</v>
      </c>
      <c r="S18" s="248">
        <v>0</v>
      </c>
      <c r="T18" s="249">
        <v>0</v>
      </c>
      <c r="U18" s="264">
        <v>0</v>
      </c>
      <c r="V18" s="95">
        <v>0</v>
      </c>
      <c r="W18" s="265">
        <v>0</v>
      </c>
    </row>
    <row r="19" spans="1:23" ht="21.75" customHeight="1">
      <c r="A19" s="42" t="s">
        <v>88</v>
      </c>
      <c r="B19" s="42" t="s">
        <v>106</v>
      </c>
      <c r="C19" s="42" t="s">
        <v>94</v>
      </c>
      <c r="D19" s="42" t="s">
        <v>90</v>
      </c>
      <c r="E19" s="42" t="s">
        <v>107</v>
      </c>
      <c r="F19" s="230">
        <f t="shared" si="0"/>
        <v>250000</v>
      </c>
      <c r="G19" s="248">
        <f t="shared" si="1"/>
        <v>250000</v>
      </c>
      <c r="H19" s="249">
        <v>250000</v>
      </c>
      <c r="I19" s="249">
        <v>250000</v>
      </c>
      <c r="J19" s="249">
        <v>0</v>
      </c>
      <c r="K19" s="249">
        <v>0</v>
      </c>
      <c r="L19" s="249">
        <v>0</v>
      </c>
      <c r="M19" s="249">
        <v>0</v>
      </c>
      <c r="N19" s="100">
        <v>0</v>
      </c>
      <c r="O19" s="248">
        <v>0</v>
      </c>
      <c r="P19" s="100">
        <v>0</v>
      </c>
      <c r="Q19" s="248">
        <v>0</v>
      </c>
      <c r="R19" s="100">
        <v>0</v>
      </c>
      <c r="S19" s="248">
        <v>0</v>
      </c>
      <c r="T19" s="249">
        <v>0</v>
      </c>
      <c r="U19" s="264">
        <v>0</v>
      </c>
      <c r="V19" s="95">
        <v>0</v>
      </c>
      <c r="W19" s="265">
        <v>0</v>
      </c>
    </row>
    <row r="20" spans="1:23" ht="21.75" customHeight="1">
      <c r="A20" s="42" t="s">
        <v>108</v>
      </c>
      <c r="B20" s="42" t="s">
        <v>99</v>
      </c>
      <c r="C20" s="42" t="s">
        <v>99</v>
      </c>
      <c r="D20" s="42" t="s">
        <v>90</v>
      </c>
      <c r="E20" s="42" t="s">
        <v>109</v>
      </c>
      <c r="F20" s="230">
        <f t="shared" si="0"/>
        <v>563862.4</v>
      </c>
      <c r="G20" s="248">
        <f t="shared" si="1"/>
        <v>563862.4</v>
      </c>
      <c r="H20" s="249">
        <v>563862.4</v>
      </c>
      <c r="I20" s="249">
        <v>563862.4</v>
      </c>
      <c r="J20" s="249">
        <v>0</v>
      </c>
      <c r="K20" s="249">
        <v>0</v>
      </c>
      <c r="L20" s="249">
        <v>0</v>
      </c>
      <c r="M20" s="249">
        <v>0</v>
      </c>
      <c r="N20" s="100">
        <v>0</v>
      </c>
      <c r="O20" s="248">
        <v>0</v>
      </c>
      <c r="P20" s="100">
        <v>0</v>
      </c>
      <c r="Q20" s="248">
        <v>0</v>
      </c>
      <c r="R20" s="100">
        <v>0</v>
      </c>
      <c r="S20" s="248">
        <v>0</v>
      </c>
      <c r="T20" s="249">
        <v>0</v>
      </c>
      <c r="U20" s="264">
        <v>0</v>
      </c>
      <c r="V20" s="95">
        <v>0</v>
      </c>
      <c r="W20" s="265">
        <v>0</v>
      </c>
    </row>
    <row r="21" spans="1:23" ht="21.75" customHeight="1">
      <c r="A21" s="42" t="s">
        <v>108</v>
      </c>
      <c r="B21" s="42" t="s">
        <v>99</v>
      </c>
      <c r="C21" s="42" t="s">
        <v>110</v>
      </c>
      <c r="D21" s="42" t="s">
        <v>90</v>
      </c>
      <c r="E21" s="42" t="s">
        <v>111</v>
      </c>
      <c r="F21" s="230">
        <f t="shared" si="0"/>
        <v>281931.2</v>
      </c>
      <c r="G21" s="248">
        <f t="shared" si="1"/>
        <v>281931.2</v>
      </c>
      <c r="H21" s="249">
        <v>281931.2</v>
      </c>
      <c r="I21" s="249">
        <v>281931.2</v>
      </c>
      <c r="J21" s="249">
        <v>0</v>
      </c>
      <c r="K21" s="249">
        <v>0</v>
      </c>
      <c r="L21" s="249">
        <v>0</v>
      </c>
      <c r="M21" s="249">
        <v>0</v>
      </c>
      <c r="N21" s="100">
        <v>0</v>
      </c>
      <c r="O21" s="248">
        <v>0</v>
      </c>
      <c r="P21" s="100">
        <v>0</v>
      </c>
      <c r="Q21" s="248">
        <v>0</v>
      </c>
      <c r="R21" s="100">
        <v>0</v>
      </c>
      <c r="S21" s="248">
        <v>0</v>
      </c>
      <c r="T21" s="249">
        <v>0</v>
      </c>
      <c r="U21" s="264">
        <v>0</v>
      </c>
      <c r="V21" s="95">
        <v>0</v>
      </c>
      <c r="W21" s="265">
        <v>0</v>
      </c>
    </row>
    <row r="22" spans="1:23" ht="21.75" customHeight="1">
      <c r="A22" s="42" t="s">
        <v>108</v>
      </c>
      <c r="B22" s="42" t="s">
        <v>99</v>
      </c>
      <c r="C22" s="42" t="s">
        <v>94</v>
      </c>
      <c r="D22" s="42" t="s">
        <v>90</v>
      </c>
      <c r="E22" s="42" t="s">
        <v>112</v>
      </c>
      <c r="F22" s="230">
        <f t="shared" si="0"/>
        <v>45200</v>
      </c>
      <c r="G22" s="248">
        <f t="shared" si="1"/>
        <v>45200</v>
      </c>
      <c r="H22" s="249">
        <v>45200</v>
      </c>
      <c r="I22" s="249">
        <v>45200</v>
      </c>
      <c r="J22" s="249">
        <v>0</v>
      </c>
      <c r="K22" s="249">
        <v>0</v>
      </c>
      <c r="L22" s="249">
        <v>0</v>
      </c>
      <c r="M22" s="249">
        <v>0</v>
      </c>
      <c r="N22" s="100">
        <v>0</v>
      </c>
      <c r="O22" s="248">
        <v>0</v>
      </c>
      <c r="P22" s="100">
        <v>0</v>
      </c>
      <c r="Q22" s="248">
        <v>0</v>
      </c>
      <c r="R22" s="100">
        <v>0</v>
      </c>
      <c r="S22" s="248">
        <v>0</v>
      </c>
      <c r="T22" s="249">
        <v>0</v>
      </c>
      <c r="U22" s="264">
        <v>0</v>
      </c>
      <c r="V22" s="95">
        <v>0</v>
      </c>
      <c r="W22" s="265">
        <v>0</v>
      </c>
    </row>
    <row r="23" spans="1:23" ht="21.75" customHeight="1">
      <c r="A23" s="42" t="s">
        <v>113</v>
      </c>
      <c r="B23" s="42" t="s">
        <v>114</v>
      </c>
      <c r="C23" s="42" t="s">
        <v>89</v>
      </c>
      <c r="D23" s="42" t="s">
        <v>90</v>
      </c>
      <c r="E23" s="42" t="s">
        <v>115</v>
      </c>
      <c r="F23" s="230">
        <f t="shared" si="0"/>
        <v>215777.76</v>
      </c>
      <c r="G23" s="248">
        <f t="shared" si="1"/>
        <v>215777.76</v>
      </c>
      <c r="H23" s="249">
        <v>215777.76</v>
      </c>
      <c r="I23" s="249">
        <v>215777.76</v>
      </c>
      <c r="J23" s="249">
        <v>0</v>
      </c>
      <c r="K23" s="249">
        <v>0</v>
      </c>
      <c r="L23" s="249">
        <v>0</v>
      </c>
      <c r="M23" s="249">
        <v>0</v>
      </c>
      <c r="N23" s="100">
        <v>0</v>
      </c>
      <c r="O23" s="248">
        <v>0</v>
      </c>
      <c r="P23" s="100">
        <v>0</v>
      </c>
      <c r="Q23" s="248">
        <v>0</v>
      </c>
      <c r="R23" s="100">
        <v>0</v>
      </c>
      <c r="S23" s="248">
        <v>0</v>
      </c>
      <c r="T23" s="249">
        <v>0</v>
      </c>
      <c r="U23" s="264">
        <v>0</v>
      </c>
      <c r="V23" s="95">
        <v>0</v>
      </c>
      <c r="W23" s="265">
        <v>0</v>
      </c>
    </row>
    <row r="24" spans="1:23" ht="21.75" customHeight="1">
      <c r="A24" s="42" t="s">
        <v>116</v>
      </c>
      <c r="B24" s="42" t="s">
        <v>92</v>
      </c>
      <c r="C24" s="42" t="s">
        <v>89</v>
      </c>
      <c r="D24" s="42" t="s">
        <v>90</v>
      </c>
      <c r="E24" s="42" t="s">
        <v>117</v>
      </c>
      <c r="F24" s="230">
        <f t="shared" si="0"/>
        <v>661948.59</v>
      </c>
      <c r="G24" s="248">
        <f t="shared" si="1"/>
        <v>661948.59</v>
      </c>
      <c r="H24" s="249">
        <v>661948.59</v>
      </c>
      <c r="I24" s="249">
        <v>661948.59</v>
      </c>
      <c r="J24" s="249">
        <v>0</v>
      </c>
      <c r="K24" s="249">
        <v>0</v>
      </c>
      <c r="L24" s="249">
        <v>0</v>
      </c>
      <c r="M24" s="249">
        <v>0</v>
      </c>
      <c r="N24" s="100">
        <v>0</v>
      </c>
      <c r="O24" s="248">
        <v>0</v>
      </c>
      <c r="P24" s="100">
        <v>0</v>
      </c>
      <c r="Q24" s="248">
        <v>0</v>
      </c>
      <c r="R24" s="100">
        <v>0</v>
      </c>
      <c r="S24" s="248">
        <v>0</v>
      </c>
      <c r="T24" s="249">
        <v>0</v>
      </c>
      <c r="U24" s="264">
        <v>0</v>
      </c>
      <c r="V24" s="95">
        <v>0</v>
      </c>
      <c r="W24" s="265">
        <v>0</v>
      </c>
    </row>
    <row r="25" spans="1:23" ht="21.75" customHeight="1">
      <c r="A25" s="42" t="s">
        <v>118</v>
      </c>
      <c r="B25" s="42" t="s">
        <v>92</v>
      </c>
      <c r="C25" s="42" t="s">
        <v>119</v>
      </c>
      <c r="D25" s="42" t="s">
        <v>90</v>
      </c>
      <c r="E25" s="42" t="s">
        <v>120</v>
      </c>
      <c r="F25" s="230">
        <f t="shared" si="0"/>
        <v>11095881.86</v>
      </c>
      <c r="G25" s="248">
        <f t="shared" si="1"/>
        <v>11095881.86</v>
      </c>
      <c r="H25" s="249">
        <v>11095881.86</v>
      </c>
      <c r="I25" s="249">
        <v>11095881.86</v>
      </c>
      <c r="J25" s="249">
        <v>0</v>
      </c>
      <c r="K25" s="249">
        <v>0</v>
      </c>
      <c r="L25" s="249">
        <v>0</v>
      </c>
      <c r="M25" s="249">
        <v>0</v>
      </c>
      <c r="N25" s="100">
        <v>0</v>
      </c>
      <c r="O25" s="248">
        <v>0</v>
      </c>
      <c r="P25" s="100">
        <v>0</v>
      </c>
      <c r="Q25" s="248">
        <v>0</v>
      </c>
      <c r="R25" s="100">
        <v>0</v>
      </c>
      <c r="S25" s="248">
        <v>0</v>
      </c>
      <c r="T25" s="249">
        <v>0</v>
      </c>
      <c r="U25" s="264">
        <v>0</v>
      </c>
      <c r="V25" s="95">
        <v>0</v>
      </c>
      <c r="W25" s="265">
        <v>0</v>
      </c>
    </row>
    <row r="26" spans="1:23" ht="21.75" customHeight="1">
      <c r="A26" s="42" t="s">
        <v>84</v>
      </c>
      <c r="B26" s="42" t="s">
        <v>84</v>
      </c>
      <c r="C26" s="42" t="s">
        <v>84</v>
      </c>
      <c r="D26" s="42" t="s">
        <v>121</v>
      </c>
      <c r="E26" s="42" t="s">
        <v>122</v>
      </c>
      <c r="F26" s="230">
        <f t="shared" si="0"/>
        <v>3900000</v>
      </c>
      <c r="G26" s="248">
        <f t="shared" si="1"/>
        <v>3900000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100">
        <v>0</v>
      </c>
      <c r="O26" s="248">
        <v>0</v>
      </c>
      <c r="P26" s="100">
        <v>0</v>
      </c>
      <c r="Q26" s="248">
        <v>0</v>
      </c>
      <c r="R26" s="100">
        <v>0</v>
      </c>
      <c r="S26" s="248">
        <v>0</v>
      </c>
      <c r="T26" s="249">
        <v>0</v>
      </c>
      <c r="U26" s="264">
        <v>3900000</v>
      </c>
      <c r="V26" s="95">
        <v>0</v>
      </c>
      <c r="W26" s="265">
        <v>0</v>
      </c>
    </row>
    <row r="27" spans="1:23" ht="21.75" customHeight="1">
      <c r="A27" s="42" t="s">
        <v>88</v>
      </c>
      <c r="B27" s="42" t="s">
        <v>94</v>
      </c>
      <c r="C27" s="42" t="s">
        <v>94</v>
      </c>
      <c r="D27" s="42" t="s">
        <v>123</v>
      </c>
      <c r="E27" s="42" t="s">
        <v>124</v>
      </c>
      <c r="F27" s="230">
        <f t="shared" si="0"/>
        <v>3900000</v>
      </c>
      <c r="G27" s="248">
        <f t="shared" si="1"/>
        <v>3900000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v>0</v>
      </c>
      <c r="N27" s="100">
        <v>0</v>
      </c>
      <c r="O27" s="248">
        <v>0</v>
      </c>
      <c r="P27" s="100">
        <v>0</v>
      </c>
      <c r="Q27" s="248">
        <v>0</v>
      </c>
      <c r="R27" s="100">
        <v>0</v>
      </c>
      <c r="S27" s="248">
        <v>0</v>
      </c>
      <c r="T27" s="249">
        <v>0</v>
      </c>
      <c r="U27" s="264">
        <v>3900000</v>
      </c>
      <c r="V27" s="95">
        <v>0</v>
      </c>
      <c r="W27" s="265">
        <v>0</v>
      </c>
    </row>
    <row r="28" spans="1:23" ht="21.75" customHeight="1">
      <c r="A28" s="42" t="s">
        <v>84</v>
      </c>
      <c r="B28" s="42" t="s">
        <v>84</v>
      </c>
      <c r="C28" s="42" t="s">
        <v>84</v>
      </c>
      <c r="D28" s="42" t="s">
        <v>125</v>
      </c>
      <c r="E28" s="42" t="s">
        <v>126</v>
      </c>
      <c r="F28" s="230">
        <f t="shared" si="0"/>
        <v>10535594.46</v>
      </c>
      <c r="G28" s="248">
        <f t="shared" si="1"/>
        <v>10535594.46</v>
      </c>
      <c r="H28" s="249">
        <v>10535594.46</v>
      </c>
      <c r="I28" s="249">
        <v>10535594.46</v>
      </c>
      <c r="J28" s="249">
        <v>0</v>
      </c>
      <c r="K28" s="249">
        <v>0</v>
      </c>
      <c r="L28" s="249">
        <v>0</v>
      </c>
      <c r="M28" s="249">
        <v>0</v>
      </c>
      <c r="N28" s="100">
        <v>0</v>
      </c>
      <c r="O28" s="248">
        <v>0</v>
      </c>
      <c r="P28" s="100">
        <v>0</v>
      </c>
      <c r="Q28" s="248">
        <v>0</v>
      </c>
      <c r="R28" s="100">
        <v>0</v>
      </c>
      <c r="S28" s="248">
        <v>0</v>
      </c>
      <c r="T28" s="249">
        <v>0</v>
      </c>
      <c r="U28" s="264">
        <v>0</v>
      </c>
      <c r="V28" s="95">
        <v>0</v>
      </c>
      <c r="W28" s="265">
        <v>0</v>
      </c>
    </row>
    <row r="29" spans="1:23" ht="21.75" customHeight="1">
      <c r="A29" s="42" t="s">
        <v>88</v>
      </c>
      <c r="B29" s="42" t="s">
        <v>106</v>
      </c>
      <c r="C29" s="42" t="s">
        <v>94</v>
      </c>
      <c r="D29" s="42" t="s">
        <v>127</v>
      </c>
      <c r="E29" s="42" t="s">
        <v>107</v>
      </c>
      <c r="F29" s="230">
        <f t="shared" si="0"/>
        <v>300000</v>
      </c>
      <c r="G29" s="248">
        <f t="shared" si="1"/>
        <v>300000</v>
      </c>
      <c r="H29" s="249">
        <v>300000</v>
      </c>
      <c r="I29" s="249">
        <v>300000</v>
      </c>
      <c r="J29" s="249">
        <v>0</v>
      </c>
      <c r="K29" s="249">
        <v>0</v>
      </c>
      <c r="L29" s="249">
        <v>0</v>
      </c>
      <c r="M29" s="249">
        <v>0</v>
      </c>
      <c r="N29" s="100">
        <v>0</v>
      </c>
      <c r="O29" s="248">
        <v>0</v>
      </c>
      <c r="P29" s="100">
        <v>0</v>
      </c>
      <c r="Q29" s="248">
        <v>0</v>
      </c>
      <c r="R29" s="100">
        <v>0</v>
      </c>
      <c r="S29" s="248">
        <v>0</v>
      </c>
      <c r="T29" s="249">
        <v>0</v>
      </c>
      <c r="U29" s="264">
        <v>0</v>
      </c>
      <c r="V29" s="95">
        <v>0</v>
      </c>
      <c r="W29" s="265">
        <v>0</v>
      </c>
    </row>
    <row r="30" spans="1:23" ht="21.75" customHeight="1">
      <c r="A30" s="42" t="s">
        <v>88</v>
      </c>
      <c r="B30" s="42" t="s">
        <v>94</v>
      </c>
      <c r="C30" s="42" t="s">
        <v>94</v>
      </c>
      <c r="D30" s="42" t="s">
        <v>127</v>
      </c>
      <c r="E30" s="42" t="s">
        <v>124</v>
      </c>
      <c r="F30" s="230">
        <f t="shared" si="0"/>
        <v>8998166.62</v>
      </c>
      <c r="G30" s="248">
        <f t="shared" si="1"/>
        <v>8998166.62</v>
      </c>
      <c r="H30" s="249">
        <v>8998166.62</v>
      </c>
      <c r="I30" s="249">
        <v>8998166.62</v>
      </c>
      <c r="J30" s="249">
        <v>0</v>
      </c>
      <c r="K30" s="249">
        <v>0</v>
      </c>
      <c r="L30" s="249">
        <v>0</v>
      </c>
      <c r="M30" s="249">
        <v>0</v>
      </c>
      <c r="N30" s="100">
        <v>0</v>
      </c>
      <c r="O30" s="248">
        <v>0</v>
      </c>
      <c r="P30" s="100">
        <v>0</v>
      </c>
      <c r="Q30" s="248">
        <v>0</v>
      </c>
      <c r="R30" s="100">
        <v>0</v>
      </c>
      <c r="S30" s="248">
        <v>0</v>
      </c>
      <c r="T30" s="249">
        <v>0</v>
      </c>
      <c r="U30" s="264">
        <v>0</v>
      </c>
      <c r="V30" s="95">
        <v>0</v>
      </c>
      <c r="W30" s="265">
        <v>0</v>
      </c>
    </row>
    <row r="31" spans="1:23" ht="21.75" customHeight="1">
      <c r="A31" s="42" t="s">
        <v>108</v>
      </c>
      <c r="B31" s="42" t="s">
        <v>99</v>
      </c>
      <c r="C31" s="42" t="s">
        <v>99</v>
      </c>
      <c r="D31" s="42" t="s">
        <v>127</v>
      </c>
      <c r="E31" s="42" t="s">
        <v>109</v>
      </c>
      <c r="F31" s="230">
        <f t="shared" si="0"/>
        <v>432541.44</v>
      </c>
      <c r="G31" s="248">
        <f t="shared" si="1"/>
        <v>432541.44</v>
      </c>
      <c r="H31" s="249">
        <v>432541.44</v>
      </c>
      <c r="I31" s="249">
        <v>432541.44</v>
      </c>
      <c r="J31" s="249">
        <v>0</v>
      </c>
      <c r="K31" s="249">
        <v>0</v>
      </c>
      <c r="L31" s="249">
        <v>0</v>
      </c>
      <c r="M31" s="249">
        <v>0</v>
      </c>
      <c r="N31" s="100">
        <v>0</v>
      </c>
      <c r="O31" s="248">
        <v>0</v>
      </c>
      <c r="P31" s="100">
        <v>0</v>
      </c>
      <c r="Q31" s="248">
        <v>0</v>
      </c>
      <c r="R31" s="100">
        <v>0</v>
      </c>
      <c r="S31" s="248">
        <v>0</v>
      </c>
      <c r="T31" s="249">
        <v>0</v>
      </c>
      <c r="U31" s="264">
        <v>0</v>
      </c>
      <c r="V31" s="95">
        <v>0</v>
      </c>
      <c r="W31" s="265">
        <v>0</v>
      </c>
    </row>
    <row r="32" spans="1:23" ht="21.75" customHeight="1">
      <c r="A32" s="42" t="s">
        <v>108</v>
      </c>
      <c r="B32" s="42" t="s">
        <v>99</v>
      </c>
      <c r="C32" s="42" t="s">
        <v>110</v>
      </c>
      <c r="D32" s="42" t="s">
        <v>127</v>
      </c>
      <c r="E32" s="42" t="s">
        <v>111</v>
      </c>
      <c r="F32" s="230">
        <f t="shared" si="0"/>
        <v>216270.72</v>
      </c>
      <c r="G32" s="248">
        <f t="shared" si="1"/>
        <v>216270.72</v>
      </c>
      <c r="H32" s="249">
        <v>216270.72</v>
      </c>
      <c r="I32" s="249">
        <v>216270.72</v>
      </c>
      <c r="J32" s="249">
        <v>0</v>
      </c>
      <c r="K32" s="249">
        <v>0</v>
      </c>
      <c r="L32" s="249">
        <v>0</v>
      </c>
      <c r="M32" s="249">
        <v>0</v>
      </c>
      <c r="N32" s="100">
        <v>0</v>
      </c>
      <c r="O32" s="248">
        <v>0</v>
      </c>
      <c r="P32" s="100">
        <v>0</v>
      </c>
      <c r="Q32" s="248">
        <v>0</v>
      </c>
      <c r="R32" s="100">
        <v>0</v>
      </c>
      <c r="S32" s="248">
        <v>0</v>
      </c>
      <c r="T32" s="249">
        <v>0</v>
      </c>
      <c r="U32" s="264">
        <v>0</v>
      </c>
      <c r="V32" s="95">
        <v>0</v>
      </c>
      <c r="W32" s="265">
        <v>0</v>
      </c>
    </row>
    <row r="33" spans="1:23" ht="21.75" customHeight="1">
      <c r="A33" s="42" t="s">
        <v>108</v>
      </c>
      <c r="B33" s="42" t="s">
        <v>99</v>
      </c>
      <c r="C33" s="42" t="s">
        <v>94</v>
      </c>
      <c r="D33" s="42" t="s">
        <v>127</v>
      </c>
      <c r="E33" s="42" t="s">
        <v>112</v>
      </c>
      <c r="F33" s="230">
        <f t="shared" si="0"/>
        <v>22400</v>
      </c>
      <c r="G33" s="248">
        <f t="shared" si="1"/>
        <v>22400</v>
      </c>
      <c r="H33" s="249">
        <v>22400</v>
      </c>
      <c r="I33" s="249">
        <v>22400</v>
      </c>
      <c r="J33" s="249">
        <v>0</v>
      </c>
      <c r="K33" s="249">
        <v>0</v>
      </c>
      <c r="L33" s="249">
        <v>0</v>
      </c>
      <c r="M33" s="249">
        <v>0</v>
      </c>
      <c r="N33" s="100">
        <v>0</v>
      </c>
      <c r="O33" s="248">
        <v>0</v>
      </c>
      <c r="P33" s="100">
        <v>0</v>
      </c>
      <c r="Q33" s="248">
        <v>0</v>
      </c>
      <c r="R33" s="100">
        <v>0</v>
      </c>
      <c r="S33" s="248">
        <v>0</v>
      </c>
      <c r="T33" s="249">
        <v>0</v>
      </c>
      <c r="U33" s="264">
        <v>0</v>
      </c>
      <c r="V33" s="95">
        <v>0</v>
      </c>
      <c r="W33" s="265">
        <v>0</v>
      </c>
    </row>
    <row r="34" spans="1:23" ht="21.75" customHeight="1">
      <c r="A34" s="42" t="s">
        <v>113</v>
      </c>
      <c r="B34" s="42" t="s">
        <v>114</v>
      </c>
      <c r="C34" s="42" t="s">
        <v>92</v>
      </c>
      <c r="D34" s="42" t="s">
        <v>127</v>
      </c>
      <c r="E34" s="42" t="s">
        <v>128</v>
      </c>
      <c r="F34" s="230">
        <f t="shared" si="0"/>
        <v>165345.6</v>
      </c>
      <c r="G34" s="248">
        <f t="shared" si="1"/>
        <v>165345.6</v>
      </c>
      <c r="H34" s="249">
        <v>165345.6</v>
      </c>
      <c r="I34" s="249">
        <v>165345.6</v>
      </c>
      <c r="J34" s="249">
        <v>0</v>
      </c>
      <c r="K34" s="249">
        <v>0</v>
      </c>
      <c r="L34" s="249">
        <v>0</v>
      </c>
      <c r="M34" s="249">
        <v>0</v>
      </c>
      <c r="N34" s="100">
        <v>0</v>
      </c>
      <c r="O34" s="248">
        <v>0</v>
      </c>
      <c r="P34" s="100">
        <v>0</v>
      </c>
      <c r="Q34" s="248">
        <v>0</v>
      </c>
      <c r="R34" s="100">
        <v>0</v>
      </c>
      <c r="S34" s="248">
        <v>0</v>
      </c>
      <c r="T34" s="249">
        <v>0</v>
      </c>
      <c r="U34" s="264">
        <v>0</v>
      </c>
      <c r="V34" s="95">
        <v>0</v>
      </c>
      <c r="W34" s="265">
        <v>0</v>
      </c>
    </row>
    <row r="35" spans="1:23" ht="21.75" customHeight="1">
      <c r="A35" s="42" t="s">
        <v>116</v>
      </c>
      <c r="B35" s="42" t="s">
        <v>92</v>
      </c>
      <c r="C35" s="42" t="s">
        <v>89</v>
      </c>
      <c r="D35" s="42" t="s">
        <v>127</v>
      </c>
      <c r="E35" s="42" t="s">
        <v>117</v>
      </c>
      <c r="F35" s="230">
        <f t="shared" si="0"/>
        <v>400870.08</v>
      </c>
      <c r="G35" s="248">
        <f t="shared" si="1"/>
        <v>400870.08</v>
      </c>
      <c r="H35" s="249">
        <v>400870.08</v>
      </c>
      <c r="I35" s="249">
        <v>400870.08</v>
      </c>
      <c r="J35" s="249">
        <v>0</v>
      </c>
      <c r="K35" s="249">
        <v>0</v>
      </c>
      <c r="L35" s="249">
        <v>0</v>
      </c>
      <c r="M35" s="249">
        <v>0</v>
      </c>
      <c r="N35" s="100">
        <v>0</v>
      </c>
      <c r="O35" s="248">
        <v>0</v>
      </c>
      <c r="P35" s="100">
        <v>0</v>
      </c>
      <c r="Q35" s="248">
        <v>0</v>
      </c>
      <c r="R35" s="100">
        <v>0</v>
      </c>
      <c r="S35" s="248">
        <v>0</v>
      </c>
      <c r="T35" s="249">
        <v>0</v>
      </c>
      <c r="U35" s="264">
        <v>0</v>
      </c>
      <c r="V35" s="95">
        <v>0</v>
      </c>
      <c r="W35" s="265">
        <v>0</v>
      </c>
    </row>
    <row r="36" spans="1:23" ht="21.75" customHeight="1">
      <c r="A36" s="42" t="s">
        <v>84</v>
      </c>
      <c r="B36" s="42" t="s">
        <v>84</v>
      </c>
      <c r="C36" s="42" t="s">
        <v>84</v>
      </c>
      <c r="D36" s="42" t="s">
        <v>129</v>
      </c>
      <c r="E36" s="42" t="s">
        <v>130</v>
      </c>
      <c r="F36" s="230">
        <f t="shared" si="0"/>
        <v>5766587.74</v>
      </c>
      <c r="G36" s="248">
        <f t="shared" si="1"/>
        <v>5766587.74</v>
      </c>
      <c r="H36" s="249">
        <v>5696587.74</v>
      </c>
      <c r="I36" s="249">
        <v>5696587.74</v>
      </c>
      <c r="J36" s="249">
        <v>0</v>
      </c>
      <c r="K36" s="249">
        <v>0</v>
      </c>
      <c r="L36" s="249">
        <v>0</v>
      </c>
      <c r="M36" s="249">
        <v>0</v>
      </c>
      <c r="N36" s="100">
        <v>0</v>
      </c>
      <c r="O36" s="248">
        <v>0</v>
      </c>
      <c r="P36" s="100">
        <v>0</v>
      </c>
      <c r="Q36" s="248">
        <v>0</v>
      </c>
      <c r="R36" s="100">
        <v>0</v>
      </c>
      <c r="S36" s="248">
        <v>0</v>
      </c>
      <c r="T36" s="249">
        <v>0</v>
      </c>
      <c r="U36" s="264">
        <v>70000</v>
      </c>
      <c r="V36" s="95">
        <v>0</v>
      </c>
      <c r="W36" s="265">
        <v>0</v>
      </c>
    </row>
    <row r="37" spans="1:23" ht="21.75" customHeight="1">
      <c r="A37" s="42" t="s">
        <v>88</v>
      </c>
      <c r="B37" s="42" t="s">
        <v>92</v>
      </c>
      <c r="C37" s="42" t="s">
        <v>89</v>
      </c>
      <c r="D37" s="42" t="s">
        <v>131</v>
      </c>
      <c r="E37" s="42" t="s">
        <v>96</v>
      </c>
      <c r="F37" s="230">
        <f t="shared" si="0"/>
        <v>197100</v>
      </c>
      <c r="G37" s="248">
        <f t="shared" si="1"/>
        <v>197100</v>
      </c>
      <c r="H37" s="249">
        <v>197100</v>
      </c>
      <c r="I37" s="249">
        <v>197100</v>
      </c>
      <c r="J37" s="249">
        <v>0</v>
      </c>
      <c r="K37" s="249">
        <v>0</v>
      </c>
      <c r="L37" s="249">
        <v>0</v>
      </c>
      <c r="M37" s="249">
        <v>0</v>
      </c>
      <c r="N37" s="100">
        <v>0</v>
      </c>
      <c r="O37" s="248">
        <v>0</v>
      </c>
      <c r="P37" s="100">
        <v>0</v>
      </c>
      <c r="Q37" s="248">
        <v>0</v>
      </c>
      <c r="R37" s="100">
        <v>0</v>
      </c>
      <c r="S37" s="248">
        <v>0</v>
      </c>
      <c r="T37" s="249">
        <v>0</v>
      </c>
      <c r="U37" s="264">
        <v>0</v>
      </c>
      <c r="V37" s="95">
        <v>0</v>
      </c>
      <c r="W37" s="265">
        <v>0</v>
      </c>
    </row>
    <row r="38" spans="1:23" ht="21.75" customHeight="1">
      <c r="A38" s="42" t="s">
        <v>88</v>
      </c>
      <c r="B38" s="42" t="s">
        <v>92</v>
      </c>
      <c r="C38" s="42" t="s">
        <v>92</v>
      </c>
      <c r="D38" s="42" t="s">
        <v>131</v>
      </c>
      <c r="E38" s="42" t="s">
        <v>132</v>
      </c>
      <c r="F38" s="230">
        <f t="shared" si="0"/>
        <v>775250</v>
      </c>
      <c r="G38" s="248">
        <f t="shared" si="1"/>
        <v>775250</v>
      </c>
      <c r="H38" s="249">
        <v>775250</v>
      </c>
      <c r="I38" s="249">
        <v>775250</v>
      </c>
      <c r="J38" s="249">
        <v>0</v>
      </c>
      <c r="K38" s="249">
        <v>0</v>
      </c>
      <c r="L38" s="249">
        <v>0</v>
      </c>
      <c r="M38" s="249">
        <v>0</v>
      </c>
      <c r="N38" s="100">
        <v>0</v>
      </c>
      <c r="O38" s="248">
        <v>0</v>
      </c>
      <c r="P38" s="100">
        <v>0</v>
      </c>
      <c r="Q38" s="248">
        <v>0</v>
      </c>
      <c r="R38" s="100">
        <v>0</v>
      </c>
      <c r="S38" s="248">
        <v>0</v>
      </c>
      <c r="T38" s="249">
        <v>0</v>
      </c>
      <c r="U38" s="264">
        <v>0</v>
      </c>
      <c r="V38" s="95">
        <v>0</v>
      </c>
      <c r="W38" s="265">
        <v>0</v>
      </c>
    </row>
    <row r="39" spans="1:23" ht="21.75" customHeight="1">
      <c r="A39" s="42" t="s">
        <v>88</v>
      </c>
      <c r="B39" s="42" t="s">
        <v>92</v>
      </c>
      <c r="C39" s="42" t="s">
        <v>97</v>
      </c>
      <c r="D39" s="42" t="s">
        <v>131</v>
      </c>
      <c r="E39" s="42" t="s">
        <v>98</v>
      </c>
      <c r="F39" s="230">
        <f aca="true" t="shared" si="2" ref="F39:F70">SUM(G39,V39:W39)</f>
        <v>2117000</v>
      </c>
      <c r="G39" s="248">
        <f aca="true" t="shared" si="3" ref="G39:G70">SUM(H39,P39:U39)</f>
        <v>2117000</v>
      </c>
      <c r="H39" s="249">
        <v>2117000</v>
      </c>
      <c r="I39" s="249">
        <v>2117000</v>
      </c>
      <c r="J39" s="249">
        <v>0</v>
      </c>
      <c r="K39" s="249">
        <v>0</v>
      </c>
      <c r="L39" s="249">
        <v>0</v>
      </c>
      <c r="M39" s="249">
        <v>0</v>
      </c>
      <c r="N39" s="100">
        <v>0</v>
      </c>
      <c r="O39" s="248">
        <v>0</v>
      </c>
      <c r="P39" s="100">
        <v>0</v>
      </c>
      <c r="Q39" s="248">
        <v>0</v>
      </c>
      <c r="R39" s="100">
        <v>0</v>
      </c>
      <c r="S39" s="248">
        <v>0</v>
      </c>
      <c r="T39" s="249">
        <v>0</v>
      </c>
      <c r="U39" s="264">
        <v>0</v>
      </c>
      <c r="V39" s="95">
        <v>0</v>
      </c>
      <c r="W39" s="265">
        <v>0</v>
      </c>
    </row>
    <row r="40" spans="1:23" ht="21.75" customHeight="1">
      <c r="A40" s="42" t="s">
        <v>88</v>
      </c>
      <c r="B40" s="42" t="s">
        <v>92</v>
      </c>
      <c r="C40" s="42" t="s">
        <v>99</v>
      </c>
      <c r="D40" s="42" t="s">
        <v>131</v>
      </c>
      <c r="E40" s="42" t="s">
        <v>100</v>
      </c>
      <c r="F40" s="230">
        <f t="shared" si="2"/>
        <v>2260000</v>
      </c>
      <c r="G40" s="248">
        <f t="shared" si="3"/>
        <v>2260000</v>
      </c>
      <c r="H40" s="249">
        <v>2200000</v>
      </c>
      <c r="I40" s="249">
        <v>2200000</v>
      </c>
      <c r="J40" s="249">
        <v>0</v>
      </c>
      <c r="K40" s="249">
        <v>0</v>
      </c>
      <c r="L40" s="249">
        <v>0</v>
      </c>
      <c r="M40" s="249">
        <v>0</v>
      </c>
      <c r="N40" s="100">
        <v>0</v>
      </c>
      <c r="O40" s="248">
        <v>0</v>
      </c>
      <c r="P40" s="100">
        <v>0</v>
      </c>
      <c r="Q40" s="248">
        <v>0</v>
      </c>
      <c r="R40" s="100">
        <v>0</v>
      </c>
      <c r="S40" s="248">
        <v>0</v>
      </c>
      <c r="T40" s="249">
        <v>0</v>
      </c>
      <c r="U40" s="264">
        <v>60000</v>
      </c>
      <c r="V40" s="95">
        <v>0</v>
      </c>
      <c r="W40" s="265">
        <v>0</v>
      </c>
    </row>
    <row r="41" spans="1:23" ht="21.75" customHeight="1">
      <c r="A41" s="42" t="s">
        <v>88</v>
      </c>
      <c r="B41" s="42" t="s">
        <v>94</v>
      </c>
      <c r="C41" s="42" t="s">
        <v>94</v>
      </c>
      <c r="D41" s="42" t="s">
        <v>131</v>
      </c>
      <c r="E41" s="42" t="s">
        <v>124</v>
      </c>
      <c r="F41" s="230">
        <f t="shared" si="2"/>
        <v>316515.4</v>
      </c>
      <c r="G41" s="248">
        <f t="shared" si="3"/>
        <v>316515.4</v>
      </c>
      <c r="H41" s="249">
        <v>306515.4</v>
      </c>
      <c r="I41" s="249">
        <v>306515.4</v>
      </c>
      <c r="J41" s="249">
        <v>0</v>
      </c>
      <c r="K41" s="249">
        <v>0</v>
      </c>
      <c r="L41" s="249">
        <v>0</v>
      </c>
      <c r="M41" s="249">
        <v>0</v>
      </c>
      <c r="N41" s="100">
        <v>0</v>
      </c>
      <c r="O41" s="248">
        <v>0</v>
      </c>
      <c r="P41" s="100">
        <v>0</v>
      </c>
      <c r="Q41" s="248">
        <v>0</v>
      </c>
      <c r="R41" s="100">
        <v>0</v>
      </c>
      <c r="S41" s="248">
        <v>0</v>
      </c>
      <c r="T41" s="249">
        <v>0</v>
      </c>
      <c r="U41" s="264">
        <v>10000</v>
      </c>
      <c r="V41" s="95">
        <v>0</v>
      </c>
      <c r="W41" s="265">
        <v>0</v>
      </c>
    </row>
    <row r="42" spans="1:23" ht="21.75" customHeight="1">
      <c r="A42" s="42" t="s">
        <v>108</v>
      </c>
      <c r="B42" s="42" t="s">
        <v>99</v>
      </c>
      <c r="C42" s="42" t="s">
        <v>99</v>
      </c>
      <c r="D42" s="42" t="s">
        <v>131</v>
      </c>
      <c r="E42" s="42" t="s">
        <v>109</v>
      </c>
      <c r="F42" s="230">
        <f t="shared" si="2"/>
        <v>35102.08</v>
      </c>
      <c r="G42" s="248">
        <f t="shared" si="3"/>
        <v>35102.08</v>
      </c>
      <c r="H42" s="249">
        <v>35102.08</v>
      </c>
      <c r="I42" s="249">
        <v>35102.08</v>
      </c>
      <c r="J42" s="249">
        <v>0</v>
      </c>
      <c r="K42" s="249">
        <v>0</v>
      </c>
      <c r="L42" s="249">
        <v>0</v>
      </c>
      <c r="M42" s="249">
        <v>0</v>
      </c>
      <c r="N42" s="100">
        <v>0</v>
      </c>
      <c r="O42" s="248">
        <v>0</v>
      </c>
      <c r="P42" s="100">
        <v>0</v>
      </c>
      <c r="Q42" s="248">
        <v>0</v>
      </c>
      <c r="R42" s="100">
        <v>0</v>
      </c>
      <c r="S42" s="248">
        <v>0</v>
      </c>
      <c r="T42" s="249">
        <v>0</v>
      </c>
      <c r="U42" s="264">
        <v>0</v>
      </c>
      <c r="V42" s="95">
        <v>0</v>
      </c>
      <c r="W42" s="265">
        <v>0</v>
      </c>
    </row>
    <row r="43" spans="1:23" ht="21.75" customHeight="1">
      <c r="A43" s="42" t="s">
        <v>108</v>
      </c>
      <c r="B43" s="42" t="s">
        <v>99</v>
      </c>
      <c r="C43" s="42" t="s">
        <v>110</v>
      </c>
      <c r="D43" s="42" t="s">
        <v>131</v>
      </c>
      <c r="E43" s="42" t="s">
        <v>111</v>
      </c>
      <c r="F43" s="230">
        <f t="shared" si="2"/>
        <v>17551.04</v>
      </c>
      <c r="G43" s="248">
        <f t="shared" si="3"/>
        <v>17551.04</v>
      </c>
      <c r="H43" s="249">
        <v>17551.04</v>
      </c>
      <c r="I43" s="249">
        <v>17551.04</v>
      </c>
      <c r="J43" s="249">
        <v>0</v>
      </c>
      <c r="K43" s="249">
        <v>0</v>
      </c>
      <c r="L43" s="249">
        <v>0</v>
      </c>
      <c r="M43" s="249">
        <v>0</v>
      </c>
      <c r="N43" s="100">
        <v>0</v>
      </c>
      <c r="O43" s="248">
        <v>0</v>
      </c>
      <c r="P43" s="100">
        <v>0</v>
      </c>
      <c r="Q43" s="248">
        <v>0</v>
      </c>
      <c r="R43" s="100">
        <v>0</v>
      </c>
      <c r="S43" s="248">
        <v>0</v>
      </c>
      <c r="T43" s="249">
        <v>0</v>
      </c>
      <c r="U43" s="264">
        <v>0</v>
      </c>
      <c r="V43" s="95">
        <v>0</v>
      </c>
      <c r="W43" s="265">
        <v>0</v>
      </c>
    </row>
    <row r="44" spans="1:23" ht="21.75" customHeight="1">
      <c r="A44" s="42" t="s">
        <v>108</v>
      </c>
      <c r="B44" s="42" t="s">
        <v>99</v>
      </c>
      <c r="C44" s="42" t="s">
        <v>94</v>
      </c>
      <c r="D44" s="42" t="s">
        <v>131</v>
      </c>
      <c r="E44" s="42" t="s">
        <v>112</v>
      </c>
      <c r="F44" s="230">
        <f t="shared" si="2"/>
        <v>800</v>
      </c>
      <c r="G44" s="248">
        <f t="shared" si="3"/>
        <v>800</v>
      </c>
      <c r="H44" s="249">
        <v>800</v>
      </c>
      <c r="I44" s="249">
        <v>800</v>
      </c>
      <c r="J44" s="249">
        <v>0</v>
      </c>
      <c r="K44" s="249">
        <v>0</v>
      </c>
      <c r="L44" s="249">
        <v>0</v>
      </c>
      <c r="M44" s="249">
        <v>0</v>
      </c>
      <c r="N44" s="100">
        <v>0</v>
      </c>
      <c r="O44" s="248">
        <v>0</v>
      </c>
      <c r="P44" s="100">
        <v>0</v>
      </c>
      <c r="Q44" s="248">
        <v>0</v>
      </c>
      <c r="R44" s="100">
        <v>0</v>
      </c>
      <c r="S44" s="248">
        <v>0</v>
      </c>
      <c r="T44" s="249">
        <v>0</v>
      </c>
      <c r="U44" s="264">
        <v>0</v>
      </c>
      <c r="V44" s="95">
        <v>0</v>
      </c>
      <c r="W44" s="265">
        <v>0</v>
      </c>
    </row>
    <row r="45" spans="1:23" ht="21.75" customHeight="1">
      <c r="A45" s="42" t="s">
        <v>113</v>
      </c>
      <c r="B45" s="42" t="s">
        <v>114</v>
      </c>
      <c r="C45" s="42" t="s">
        <v>92</v>
      </c>
      <c r="D45" s="42" t="s">
        <v>131</v>
      </c>
      <c r="E45" s="42" t="s">
        <v>128</v>
      </c>
      <c r="F45" s="230">
        <f t="shared" si="2"/>
        <v>13382.66</v>
      </c>
      <c r="G45" s="248">
        <f t="shared" si="3"/>
        <v>13382.66</v>
      </c>
      <c r="H45" s="249">
        <v>13382.66</v>
      </c>
      <c r="I45" s="249">
        <v>13382.66</v>
      </c>
      <c r="J45" s="249">
        <v>0</v>
      </c>
      <c r="K45" s="249">
        <v>0</v>
      </c>
      <c r="L45" s="249">
        <v>0</v>
      </c>
      <c r="M45" s="249">
        <v>0</v>
      </c>
      <c r="N45" s="100">
        <v>0</v>
      </c>
      <c r="O45" s="248">
        <v>0</v>
      </c>
      <c r="P45" s="100">
        <v>0</v>
      </c>
      <c r="Q45" s="248">
        <v>0</v>
      </c>
      <c r="R45" s="100">
        <v>0</v>
      </c>
      <c r="S45" s="248">
        <v>0</v>
      </c>
      <c r="T45" s="249">
        <v>0</v>
      </c>
      <c r="U45" s="264">
        <v>0</v>
      </c>
      <c r="V45" s="95">
        <v>0</v>
      </c>
      <c r="W45" s="265">
        <v>0</v>
      </c>
    </row>
    <row r="46" spans="1:23" ht="21.75" customHeight="1">
      <c r="A46" s="42" t="s">
        <v>116</v>
      </c>
      <c r="B46" s="42" t="s">
        <v>92</v>
      </c>
      <c r="C46" s="42" t="s">
        <v>89</v>
      </c>
      <c r="D46" s="42" t="s">
        <v>131</v>
      </c>
      <c r="E46" s="42" t="s">
        <v>117</v>
      </c>
      <c r="F46" s="230">
        <f t="shared" si="2"/>
        <v>33886.56</v>
      </c>
      <c r="G46" s="248">
        <f t="shared" si="3"/>
        <v>33886.56</v>
      </c>
      <c r="H46" s="249">
        <v>33886.56</v>
      </c>
      <c r="I46" s="249">
        <v>33886.56</v>
      </c>
      <c r="J46" s="249">
        <v>0</v>
      </c>
      <c r="K46" s="249">
        <v>0</v>
      </c>
      <c r="L46" s="249">
        <v>0</v>
      </c>
      <c r="M46" s="249">
        <v>0</v>
      </c>
      <c r="N46" s="100">
        <v>0</v>
      </c>
      <c r="O46" s="248">
        <v>0</v>
      </c>
      <c r="P46" s="100">
        <v>0</v>
      </c>
      <c r="Q46" s="248">
        <v>0</v>
      </c>
      <c r="R46" s="100">
        <v>0</v>
      </c>
      <c r="S46" s="248">
        <v>0</v>
      </c>
      <c r="T46" s="249">
        <v>0</v>
      </c>
      <c r="U46" s="264">
        <v>0</v>
      </c>
      <c r="V46" s="95">
        <v>0</v>
      </c>
      <c r="W46" s="265">
        <v>0</v>
      </c>
    </row>
    <row r="47" spans="1:23" ht="21.75" customHeight="1">
      <c r="A47" s="42" t="s">
        <v>84</v>
      </c>
      <c r="B47" s="42" t="s">
        <v>84</v>
      </c>
      <c r="C47" s="42" t="s">
        <v>84</v>
      </c>
      <c r="D47" s="42" t="s">
        <v>133</v>
      </c>
      <c r="E47" s="42" t="s">
        <v>134</v>
      </c>
      <c r="F47" s="230">
        <f t="shared" si="2"/>
        <v>652388.46</v>
      </c>
      <c r="G47" s="248">
        <f t="shared" si="3"/>
        <v>652388.46</v>
      </c>
      <c r="H47" s="249">
        <v>652388.46</v>
      </c>
      <c r="I47" s="249">
        <v>567188.46</v>
      </c>
      <c r="J47" s="249">
        <v>0</v>
      </c>
      <c r="K47" s="249">
        <v>0</v>
      </c>
      <c r="L47" s="249">
        <v>85200</v>
      </c>
      <c r="M47" s="249">
        <v>0</v>
      </c>
      <c r="N47" s="100">
        <v>0</v>
      </c>
      <c r="O47" s="248">
        <v>0</v>
      </c>
      <c r="P47" s="100">
        <v>0</v>
      </c>
      <c r="Q47" s="248">
        <v>0</v>
      </c>
      <c r="R47" s="100">
        <v>0</v>
      </c>
      <c r="S47" s="248">
        <v>0</v>
      </c>
      <c r="T47" s="249">
        <v>0</v>
      </c>
      <c r="U47" s="264">
        <v>0</v>
      </c>
      <c r="V47" s="95">
        <v>0</v>
      </c>
      <c r="W47" s="265">
        <v>0</v>
      </c>
    </row>
    <row r="48" spans="1:23" ht="21.75" customHeight="1">
      <c r="A48" s="42" t="s">
        <v>88</v>
      </c>
      <c r="B48" s="42" t="s">
        <v>94</v>
      </c>
      <c r="C48" s="42" t="s">
        <v>94</v>
      </c>
      <c r="D48" s="42" t="s">
        <v>135</v>
      </c>
      <c r="E48" s="42" t="s">
        <v>124</v>
      </c>
      <c r="F48" s="230">
        <f t="shared" si="2"/>
        <v>513176.32</v>
      </c>
      <c r="G48" s="248">
        <f t="shared" si="3"/>
        <v>513176.32</v>
      </c>
      <c r="H48" s="249">
        <v>513176.32</v>
      </c>
      <c r="I48" s="249">
        <v>427976.32</v>
      </c>
      <c r="J48" s="249">
        <v>0</v>
      </c>
      <c r="K48" s="249">
        <v>0</v>
      </c>
      <c r="L48" s="249">
        <v>85200</v>
      </c>
      <c r="M48" s="249">
        <v>0</v>
      </c>
      <c r="N48" s="100">
        <v>0</v>
      </c>
      <c r="O48" s="248">
        <v>0</v>
      </c>
      <c r="P48" s="100">
        <v>0</v>
      </c>
      <c r="Q48" s="248">
        <v>0</v>
      </c>
      <c r="R48" s="100">
        <v>0</v>
      </c>
      <c r="S48" s="248">
        <v>0</v>
      </c>
      <c r="T48" s="249">
        <v>0</v>
      </c>
      <c r="U48" s="264">
        <v>0</v>
      </c>
      <c r="V48" s="95">
        <v>0</v>
      </c>
      <c r="W48" s="265">
        <v>0</v>
      </c>
    </row>
    <row r="49" spans="1:23" ht="21.75" customHeight="1">
      <c r="A49" s="42" t="s">
        <v>108</v>
      </c>
      <c r="B49" s="42" t="s">
        <v>99</v>
      </c>
      <c r="C49" s="42" t="s">
        <v>99</v>
      </c>
      <c r="D49" s="42" t="s">
        <v>135</v>
      </c>
      <c r="E49" s="42" t="s">
        <v>109</v>
      </c>
      <c r="F49" s="230">
        <f t="shared" si="2"/>
        <v>47556.16</v>
      </c>
      <c r="G49" s="248">
        <f t="shared" si="3"/>
        <v>47556.16</v>
      </c>
      <c r="H49" s="249">
        <v>47556.16</v>
      </c>
      <c r="I49" s="249">
        <v>47556.16</v>
      </c>
      <c r="J49" s="249">
        <v>0</v>
      </c>
      <c r="K49" s="249">
        <v>0</v>
      </c>
      <c r="L49" s="249">
        <v>0</v>
      </c>
      <c r="M49" s="249">
        <v>0</v>
      </c>
      <c r="N49" s="100">
        <v>0</v>
      </c>
      <c r="O49" s="248">
        <v>0</v>
      </c>
      <c r="P49" s="100">
        <v>0</v>
      </c>
      <c r="Q49" s="248">
        <v>0</v>
      </c>
      <c r="R49" s="100">
        <v>0</v>
      </c>
      <c r="S49" s="248">
        <v>0</v>
      </c>
      <c r="T49" s="249">
        <v>0</v>
      </c>
      <c r="U49" s="264">
        <v>0</v>
      </c>
      <c r="V49" s="95">
        <v>0</v>
      </c>
      <c r="W49" s="265">
        <v>0</v>
      </c>
    </row>
    <row r="50" spans="1:23" ht="21.75" customHeight="1">
      <c r="A50" s="42" t="s">
        <v>108</v>
      </c>
      <c r="B50" s="42" t="s">
        <v>99</v>
      </c>
      <c r="C50" s="42" t="s">
        <v>110</v>
      </c>
      <c r="D50" s="42" t="s">
        <v>135</v>
      </c>
      <c r="E50" s="42" t="s">
        <v>111</v>
      </c>
      <c r="F50" s="230">
        <f t="shared" si="2"/>
        <v>23778.08</v>
      </c>
      <c r="G50" s="248">
        <f t="shared" si="3"/>
        <v>23778.08</v>
      </c>
      <c r="H50" s="249">
        <v>23778.08</v>
      </c>
      <c r="I50" s="249">
        <v>23778.08</v>
      </c>
      <c r="J50" s="249">
        <v>0</v>
      </c>
      <c r="K50" s="249">
        <v>0</v>
      </c>
      <c r="L50" s="249">
        <v>0</v>
      </c>
      <c r="M50" s="249">
        <v>0</v>
      </c>
      <c r="N50" s="100">
        <v>0</v>
      </c>
      <c r="O50" s="248">
        <v>0</v>
      </c>
      <c r="P50" s="100">
        <v>0</v>
      </c>
      <c r="Q50" s="248">
        <v>0</v>
      </c>
      <c r="R50" s="100">
        <v>0</v>
      </c>
      <c r="S50" s="248">
        <v>0</v>
      </c>
      <c r="T50" s="249">
        <v>0</v>
      </c>
      <c r="U50" s="264">
        <v>0</v>
      </c>
      <c r="V50" s="95">
        <v>0</v>
      </c>
      <c r="W50" s="265">
        <v>0</v>
      </c>
    </row>
    <row r="51" spans="1:23" ht="21.75" customHeight="1">
      <c r="A51" s="42" t="s">
        <v>108</v>
      </c>
      <c r="B51" s="42" t="s">
        <v>99</v>
      </c>
      <c r="C51" s="42" t="s">
        <v>94</v>
      </c>
      <c r="D51" s="42" t="s">
        <v>135</v>
      </c>
      <c r="E51" s="42" t="s">
        <v>112</v>
      </c>
      <c r="F51" s="230">
        <f t="shared" si="2"/>
        <v>4000</v>
      </c>
      <c r="G51" s="248">
        <f t="shared" si="3"/>
        <v>4000</v>
      </c>
      <c r="H51" s="249">
        <v>4000</v>
      </c>
      <c r="I51" s="249">
        <v>4000</v>
      </c>
      <c r="J51" s="249">
        <v>0</v>
      </c>
      <c r="K51" s="249">
        <v>0</v>
      </c>
      <c r="L51" s="249">
        <v>0</v>
      </c>
      <c r="M51" s="249">
        <v>0</v>
      </c>
      <c r="N51" s="100">
        <v>0</v>
      </c>
      <c r="O51" s="248">
        <v>0</v>
      </c>
      <c r="P51" s="100">
        <v>0</v>
      </c>
      <c r="Q51" s="248">
        <v>0</v>
      </c>
      <c r="R51" s="100">
        <v>0</v>
      </c>
      <c r="S51" s="248">
        <v>0</v>
      </c>
      <c r="T51" s="249">
        <v>0</v>
      </c>
      <c r="U51" s="264">
        <v>0</v>
      </c>
      <c r="V51" s="95">
        <v>0</v>
      </c>
      <c r="W51" s="265">
        <v>0</v>
      </c>
    </row>
    <row r="52" spans="1:23" ht="21.75" customHeight="1">
      <c r="A52" s="42" t="s">
        <v>113</v>
      </c>
      <c r="B52" s="42" t="s">
        <v>114</v>
      </c>
      <c r="C52" s="42" t="s">
        <v>92</v>
      </c>
      <c r="D52" s="42" t="s">
        <v>135</v>
      </c>
      <c r="E52" s="42" t="s">
        <v>128</v>
      </c>
      <c r="F52" s="230">
        <f t="shared" si="2"/>
        <v>18130.78</v>
      </c>
      <c r="G52" s="248">
        <f t="shared" si="3"/>
        <v>18130.78</v>
      </c>
      <c r="H52" s="249">
        <v>18130.78</v>
      </c>
      <c r="I52" s="249">
        <v>18130.78</v>
      </c>
      <c r="J52" s="249">
        <v>0</v>
      </c>
      <c r="K52" s="249">
        <v>0</v>
      </c>
      <c r="L52" s="249">
        <v>0</v>
      </c>
      <c r="M52" s="249">
        <v>0</v>
      </c>
      <c r="N52" s="100">
        <v>0</v>
      </c>
      <c r="O52" s="248">
        <v>0</v>
      </c>
      <c r="P52" s="100">
        <v>0</v>
      </c>
      <c r="Q52" s="248">
        <v>0</v>
      </c>
      <c r="R52" s="100">
        <v>0</v>
      </c>
      <c r="S52" s="248">
        <v>0</v>
      </c>
      <c r="T52" s="249">
        <v>0</v>
      </c>
      <c r="U52" s="264">
        <v>0</v>
      </c>
      <c r="V52" s="95">
        <v>0</v>
      </c>
      <c r="W52" s="265">
        <v>0</v>
      </c>
    </row>
    <row r="53" spans="1:23" ht="21.75" customHeight="1">
      <c r="A53" s="42" t="s">
        <v>116</v>
      </c>
      <c r="B53" s="42" t="s">
        <v>92</v>
      </c>
      <c r="C53" s="42" t="s">
        <v>89</v>
      </c>
      <c r="D53" s="42" t="s">
        <v>135</v>
      </c>
      <c r="E53" s="42" t="s">
        <v>117</v>
      </c>
      <c r="F53" s="230">
        <f t="shared" si="2"/>
        <v>45747.12</v>
      </c>
      <c r="G53" s="248">
        <f t="shared" si="3"/>
        <v>45747.12</v>
      </c>
      <c r="H53" s="249">
        <v>45747.12</v>
      </c>
      <c r="I53" s="249">
        <v>45747.12</v>
      </c>
      <c r="J53" s="249">
        <v>0</v>
      </c>
      <c r="K53" s="249">
        <v>0</v>
      </c>
      <c r="L53" s="249">
        <v>0</v>
      </c>
      <c r="M53" s="249">
        <v>0</v>
      </c>
      <c r="N53" s="100">
        <v>0</v>
      </c>
      <c r="O53" s="248">
        <v>0</v>
      </c>
      <c r="P53" s="100">
        <v>0</v>
      </c>
      <c r="Q53" s="248">
        <v>0</v>
      </c>
      <c r="R53" s="100">
        <v>0</v>
      </c>
      <c r="S53" s="248">
        <v>0</v>
      </c>
      <c r="T53" s="249">
        <v>0</v>
      </c>
      <c r="U53" s="264">
        <v>0</v>
      </c>
      <c r="V53" s="95">
        <v>0</v>
      </c>
      <c r="W53" s="265">
        <v>0</v>
      </c>
    </row>
    <row r="54" spans="1:23" ht="21.75" customHeight="1">
      <c r="A54" s="42" t="s">
        <v>84</v>
      </c>
      <c r="B54" s="42" t="s">
        <v>84</v>
      </c>
      <c r="C54" s="42" t="s">
        <v>84</v>
      </c>
      <c r="D54" s="42" t="s">
        <v>136</v>
      </c>
      <c r="E54" s="42" t="s">
        <v>137</v>
      </c>
      <c r="F54" s="230">
        <f t="shared" si="2"/>
        <v>7318909.03</v>
      </c>
      <c r="G54" s="248">
        <f t="shared" si="3"/>
        <v>7318909.03</v>
      </c>
      <c r="H54" s="249">
        <v>7318909.03</v>
      </c>
      <c r="I54" s="249">
        <v>7318909.03</v>
      </c>
      <c r="J54" s="249">
        <v>0</v>
      </c>
      <c r="K54" s="249">
        <v>0</v>
      </c>
      <c r="L54" s="249">
        <v>0</v>
      </c>
      <c r="M54" s="249">
        <v>0</v>
      </c>
      <c r="N54" s="100">
        <v>0</v>
      </c>
      <c r="O54" s="248">
        <v>0</v>
      </c>
      <c r="P54" s="100">
        <v>0</v>
      </c>
      <c r="Q54" s="248">
        <v>0</v>
      </c>
      <c r="R54" s="100">
        <v>0</v>
      </c>
      <c r="S54" s="248">
        <v>0</v>
      </c>
      <c r="T54" s="249">
        <v>0</v>
      </c>
      <c r="U54" s="264">
        <v>0</v>
      </c>
      <c r="V54" s="95">
        <v>0</v>
      </c>
      <c r="W54" s="265">
        <v>0</v>
      </c>
    </row>
    <row r="55" spans="1:23" ht="21.75" customHeight="1">
      <c r="A55" s="42" t="s">
        <v>88</v>
      </c>
      <c r="B55" s="42" t="s">
        <v>106</v>
      </c>
      <c r="C55" s="42" t="s">
        <v>94</v>
      </c>
      <c r="D55" s="42" t="s">
        <v>138</v>
      </c>
      <c r="E55" s="42" t="s">
        <v>107</v>
      </c>
      <c r="F55" s="230">
        <f t="shared" si="2"/>
        <v>1880440</v>
      </c>
      <c r="G55" s="248">
        <f t="shared" si="3"/>
        <v>1880440</v>
      </c>
      <c r="H55" s="249">
        <v>1880440</v>
      </c>
      <c r="I55" s="249">
        <v>1880440</v>
      </c>
      <c r="J55" s="249">
        <v>0</v>
      </c>
      <c r="K55" s="249">
        <v>0</v>
      </c>
      <c r="L55" s="249">
        <v>0</v>
      </c>
      <c r="M55" s="249">
        <v>0</v>
      </c>
      <c r="N55" s="100">
        <v>0</v>
      </c>
      <c r="O55" s="248">
        <v>0</v>
      </c>
      <c r="P55" s="100">
        <v>0</v>
      </c>
      <c r="Q55" s="248">
        <v>0</v>
      </c>
      <c r="R55" s="100">
        <v>0</v>
      </c>
      <c r="S55" s="248">
        <v>0</v>
      </c>
      <c r="T55" s="249">
        <v>0</v>
      </c>
      <c r="U55" s="264">
        <v>0</v>
      </c>
      <c r="V55" s="95">
        <v>0</v>
      </c>
      <c r="W55" s="265">
        <v>0</v>
      </c>
    </row>
    <row r="56" spans="1:23" ht="21.75" customHeight="1">
      <c r="A56" s="42" t="s">
        <v>88</v>
      </c>
      <c r="B56" s="42" t="s">
        <v>94</v>
      </c>
      <c r="C56" s="42" t="s">
        <v>94</v>
      </c>
      <c r="D56" s="42" t="s">
        <v>138</v>
      </c>
      <c r="E56" s="42" t="s">
        <v>124</v>
      </c>
      <c r="F56" s="230">
        <f t="shared" si="2"/>
        <v>4597301.05</v>
      </c>
      <c r="G56" s="248">
        <f t="shared" si="3"/>
        <v>4597301.05</v>
      </c>
      <c r="H56" s="249">
        <v>4597301.05</v>
      </c>
      <c r="I56" s="249">
        <v>4597301.05</v>
      </c>
      <c r="J56" s="249">
        <v>0</v>
      </c>
      <c r="K56" s="249">
        <v>0</v>
      </c>
      <c r="L56" s="249">
        <v>0</v>
      </c>
      <c r="M56" s="249">
        <v>0</v>
      </c>
      <c r="N56" s="100">
        <v>0</v>
      </c>
      <c r="O56" s="248">
        <v>0</v>
      </c>
      <c r="P56" s="100">
        <v>0</v>
      </c>
      <c r="Q56" s="248">
        <v>0</v>
      </c>
      <c r="R56" s="100">
        <v>0</v>
      </c>
      <c r="S56" s="248">
        <v>0</v>
      </c>
      <c r="T56" s="249">
        <v>0</v>
      </c>
      <c r="U56" s="264">
        <v>0</v>
      </c>
      <c r="V56" s="95">
        <v>0</v>
      </c>
      <c r="W56" s="265">
        <v>0</v>
      </c>
    </row>
    <row r="57" spans="1:23" ht="21.75" customHeight="1">
      <c r="A57" s="42" t="s">
        <v>108</v>
      </c>
      <c r="B57" s="42" t="s">
        <v>99</v>
      </c>
      <c r="C57" s="42" t="s">
        <v>99</v>
      </c>
      <c r="D57" s="42" t="s">
        <v>138</v>
      </c>
      <c r="E57" s="42" t="s">
        <v>109</v>
      </c>
      <c r="F57" s="230">
        <f t="shared" si="2"/>
        <v>295771.2</v>
      </c>
      <c r="G57" s="248">
        <f t="shared" si="3"/>
        <v>295771.2</v>
      </c>
      <c r="H57" s="249">
        <v>295771.2</v>
      </c>
      <c r="I57" s="249">
        <v>295771.2</v>
      </c>
      <c r="J57" s="249">
        <v>0</v>
      </c>
      <c r="K57" s="249">
        <v>0</v>
      </c>
      <c r="L57" s="249">
        <v>0</v>
      </c>
      <c r="M57" s="249">
        <v>0</v>
      </c>
      <c r="N57" s="100">
        <v>0</v>
      </c>
      <c r="O57" s="248">
        <v>0</v>
      </c>
      <c r="P57" s="100">
        <v>0</v>
      </c>
      <c r="Q57" s="248">
        <v>0</v>
      </c>
      <c r="R57" s="100">
        <v>0</v>
      </c>
      <c r="S57" s="248">
        <v>0</v>
      </c>
      <c r="T57" s="249">
        <v>0</v>
      </c>
      <c r="U57" s="264">
        <v>0</v>
      </c>
      <c r="V57" s="95">
        <v>0</v>
      </c>
      <c r="W57" s="265">
        <v>0</v>
      </c>
    </row>
    <row r="58" spans="1:23" ht="21.75" customHeight="1">
      <c r="A58" s="42" t="s">
        <v>108</v>
      </c>
      <c r="B58" s="42" t="s">
        <v>99</v>
      </c>
      <c r="C58" s="42" t="s">
        <v>110</v>
      </c>
      <c r="D58" s="42" t="s">
        <v>138</v>
      </c>
      <c r="E58" s="42" t="s">
        <v>111</v>
      </c>
      <c r="F58" s="230">
        <f t="shared" si="2"/>
        <v>147885.6</v>
      </c>
      <c r="G58" s="248">
        <f t="shared" si="3"/>
        <v>147885.6</v>
      </c>
      <c r="H58" s="249">
        <v>147885.6</v>
      </c>
      <c r="I58" s="249">
        <v>147885.6</v>
      </c>
      <c r="J58" s="249">
        <v>0</v>
      </c>
      <c r="K58" s="249">
        <v>0</v>
      </c>
      <c r="L58" s="249">
        <v>0</v>
      </c>
      <c r="M58" s="249">
        <v>0</v>
      </c>
      <c r="N58" s="100">
        <v>0</v>
      </c>
      <c r="O58" s="248">
        <v>0</v>
      </c>
      <c r="P58" s="100">
        <v>0</v>
      </c>
      <c r="Q58" s="248">
        <v>0</v>
      </c>
      <c r="R58" s="100">
        <v>0</v>
      </c>
      <c r="S58" s="248">
        <v>0</v>
      </c>
      <c r="T58" s="249">
        <v>0</v>
      </c>
      <c r="U58" s="264">
        <v>0</v>
      </c>
      <c r="V58" s="95">
        <v>0</v>
      </c>
      <c r="W58" s="265">
        <v>0</v>
      </c>
    </row>
    <row r="59" spans="1:23" ht="21.75" customHeight="1">
      <c r="A59" s="42" t="s">
        <v>108</v>
      </c>
      <c r="B59" s="42" t="s">
        <v>99</v>
      </c>
      <c r="C59" s="42" t="s">
        <v>94</v>
      </c>
      <c r="D59" s="42" t="s">
        <v>138</v>
      </c>
      <c r="E59" s="42" t="s">
        <v>112</v>
      </c>
      <c r="F59" s="230">
        <f t="shared" si="2"/>
        <v>10000</v>
      </c>
      <c r="G59" s="248">
        <f t="shared" si="3"/>
        <v>10000</v>
      </c>
      <c r="H59" s="249">
        <v>10000</v>
      </c>
      <c r="I59" s="249">
        <v>10000</v>
      </c>
      <c r="J59" s="249">
        <v>0</v>
      </c>
      <c r="K59" s="249">
        <v>0</v>
      </c>
      <c r="L59" s="249">
        <v>0</v>
      </c>
      <c r="M59" s="249">
        <v>0</v>
      </c>
      <c r="N59" s="100">
        <v>0</v>
      </c>
      <c r="O59" s="248">
        <v>0</v>
      </c>
      <c r="P59" s="100">
        <v>0</v>
      </c>
      <c r="Q59" s="248">
        <v>0</v>
      </c>
      <c r="R59" s="100">
        <v>0</v>
      </c>
      <c r="S59" s="248">
        <v>0</v>
      </c>
      <c r="T59" s="249">
        <v>0</v>
      </c>
      <c r="U59" s="264">
        <v>0</v>
      </c>
      <c r="V59" s="95">
        <v>0</v>
      </c>
      <c r="W59" s="265">
        <v>0</v>
      </c>
    </row>
    <row r="60" spans="1:23" ht="21.75" customHeight="1">
      <c r="A60" s="42" t="s">
        <v>113</v>
      </c>
      <c r="B60" s="42" t="s">
        <v>114</v>
      </c>
      <c r="C60" s="42" t="s">
        <v>92</v>
      </c>
      <c r="D60" s="42" t="s">
        <v>138</v>
      </c>
      <c r="E60" s="42" t="s">
        <v>128</v>
      </c>
      <c r="F60" s="230">
        <f t="shared" si="2"/>
        <v>112762.78</v>
      </c>
      <c r="G60" s="248">
        <f t="shared" si="3"/>
        <v>112762.78</v>
      </c>
      <c r="H60" s="249">
        <v>112762.78</v>
      </c>
      <c r="I60" s="249">
        <v>112762.78</v>
      </c>
      <c r="J60" s="249">
        <v>0</v>
      </c>
      <c r="K60" s="249">
        <v>0</v>
      </c>
      <c r="L60" s="249">
        <v>0</v>
      </c>
      <c r="M60" s="249">
        <v>0</v>
      </c>
      <c r="N60" s="100">
        <v>0</v>
      </c>
      <c r="O60" s="248">
        <v>0</v>
      </c>
      <c r="P60" s="100">
        <v>0</v>
      </c>
      <c r="Q60" s="248">
        <v>0</v>
      </c>
      <c r="R60" s="100">
        <v>0</v>
      </c>
      <c r="S60" s="248">
        <v>0</v>
      </c>
      <c r="T60" s="249">
        <v>0</v>
      </c>
      <c r="U60" s="264">
        <v>0</v>
      </c>
      <c r="V60" s="95">
        <v>0</v>
      </c>
      <c r="W60" s="265">
        <v>0</v>
      </c>
    </row>
    <row r="61" spans="1:23" ht="21.75" customHeight="1">
      <c r="A61" s="42" t="s">
        <v>116</v>
      </c>
      <c r="B61" s="42" t="s">
        <v>92</v>
      </c>
      <c r="C61" s="42" t="s">
        <v>89</v>
      </c>
      <c r="D61" s="42" t="s">
        <v>138</v>
      </c>
      <c r="E61" s="42" t="s">
        <v>117</v>
      </c>
      <c r="F61" s="230">
        <f t="shared" si="2"/>
        <v>274748.4</v>
      </c>
      <c r="G61" s="248">
        <f t="shared" si="3"/>
        <v>274748.4</v>
      </c>
      <c r="H61" s="249">
        <v>274748.4</v>
      </c>
      <c r="I61" s="249">
        <v>274748.4</v>
      </c>
      <c r="J61" s="249">
        <v>0</v>
      </c>
      <c r="K61" s="249">
        <v>0</v>
      </c>
      <c r="L61" s="249">
        <v>0</v>
      </c>
      <c r="M61" s="249">
        <v>0</v>
      </c>
      <c r="N61" s="100">
        <v>0</v>
      </c>
      <c r="O61" s="248">
        <v>0</v>
      </c>
      <c r="P61" s="100">
        <v>0</v>
      </c>
      <c r="Q61" s="248">
        <v>0</v>
      </c>
      <c r="R61" s="100">
        <v>0</v>
      </c>
      <c r="S61" s="248">
        <v>0</v>
      </c>
      <c r="T61" s="249">
        <v>0</v>
      </c>
      <c r="U61" s="264">
        <v>0</v>
      </c>
      <c r="V61" s="95">
        <v>0</v>
      </c>
      <c r="W61" s="265">
        <v>0</v>
      </c>
    </row>
    <row r="62" spans="1:23" ht="21.75" customHeight="1">
      <c r="A62" s="42" t="s">
        <v>84</v>
      </c>
      <c r="B62" s="42" t="s">
        <v>84</v>
      </c>
      <c r="C62" s="42" t="s">
        <v>84</v>
      </c>
      <c r="D62" s="42" t="s">
        <v>139</v>
      </c>
      <c r="E62" s="42" t="s">
        <v>140</v>
      </c>
      <c r="F62" s="230">
        <f t="shared" si="2"/>
        <v>2410136.48</v>
      </c>
      <c r="G62" s="248">
        <f t="shared" si="3"/>
        <v>2410136.48</v>
      </c>
      <c r="H62" s="249">
        <v>2410136.48</v>
      </c>
      <c r="I62" s="249">
        <v>2410136.48</v>
      </c>
      <c r="J62" s="249">
        <v>0</v>
      </c>
      <c r="K62" s="249">
        <v>0</v>
      </c>
      <c r="L62" s="249">
        <v>0</v>
      </c>
      <c r="M62" s="249">
        <v>0</v>
      </c>
      <c r="N62" s="100">
        <v>0</v>
      </c>
      <c r="O62" s="248">
        <v>0</v>
      </c>
      <c r="P62" s="100">
        <v>0</v>
      </c>
      <c r="Q62" s="248">
        <v>0</v>
      </c>
      <c r="R62" s="100">
        <v>0</v>
      </c>
      <c r="S62" s="248">
        <v>0</v>
      </c>
      <c r="T62" s="249">
        <v>0</v>
      </c>
      <c r="U62" s="264">
        <v>0</v>
      </c>
      <c r="V62" s="95">
        <v>0</v>
      </c>
      <c r="W62" s="265">
        <v>0</v>
      </c>
    </row>
    <row r="63" spans="1:23" ht="21.75" customHeight="1">
      <c r="A63" s="42" t="s">
        <v>88</v>
      </c>
      <c r="B63" s="42" t="s">
        <v>94</v>
      </c>
      <c r="C63" s="42" t="s">
        <v>94</v>
      </c>
      <c r="D63" s="42" t="s">
        <v>141</v>
      </c>
      <c r="E63" s="42" t="s">
        <v>124</v>
      </c>
      <c r="F63" s="230">
        <f t="shared" si="2"/>
        <v>1862058.36</v>
      </c>
      <c r="G63" s="248">
        <f t="shared" si="3"/>
        <v>1862058.36</v>
      </c>
      <c r="H63" s="249">
        <v>1862058.36</v>
      </c>
      <c r="I63" s="249">
        <v>1862058.36</v>
      </c>
      <c r="J63" s="249">
        <v>0</v>
      </c>
      <c r="K63" s="249">
        <v>0</v>
      </c>
      <c r="L63" s="249">
        <v>0</v>
      </c>
      <c r="M63" s="249">
        <v>0</v>
      </c>
      <c r="N63" s="100">
        <v>0</v>
      </c>
      <c r="O63" s="248">
        <v>0</v>
      </c>
      <c r="P63" s="100">
        <v>0</v>
      </c>
      <c r="Q63" s="248">
        <v>0</v>
      </c>
      <c r="R63" s="100">
        <v>0</v>
      </c>
      <c r="S63" s="248">
        <v>0</v>
      </c>
      <c r="T63" s="249">
        <v>0</v>
      </c>
      <c r="U63" s="264">
        <v>0</v>
      </c>
      <c r="V63" s="95">
        <v>0</v>
      </c>
      <c r="W63" s="265">
        <v>0</v>
      </c>
    </row>
    <row r="64" spans="1:23" ht="21.75" customHeight="1">
      <c r="A64" s="42" t="s">
        <v>108</v>
      </c>
      <c r="B64" s="42" t="s">
        <v>99</v>
      </c>
      <c r="C64" s="42" t="s">
        <v>99</v>
      </c>
      <c r="D64" s="42" t="s">
        <v>141</v>
      </c>
      <c r="E64" s="42" t="s">
        <v>109</v>
      </c>
      <c r="F64" s="230">
        <f t="shared" si="2"/>
        <v>190793.92</v>
      </c>
      <c r="G64" s="248">
        <f t="shared" si="3"/>
        <v>190793.92</v>
      </c>
      <c r="H64" s="249">
        <v>190793.92</v>
      </c>
      <c r="I64" s="249">
        <v>190793.92</v>
      </c>
      <c r="J64" s="249">
        <v>0</v>
      </c>
      <c r="K64" s="249">
        <v>0</v>
      </c>
      <c r="L64" s="249">
        <v>0</v>
      </c>
      <c r="M64" s="249">
        <v>0</v>
      </c>
      <c r="N64" s="100">
        <v>0</v>
      </c>
      <c r="O64" s="248">
        <v>0</v>
      </c>
      <c r="P64" s="100">
        <v>0</v>
      </c>
      <c r="Q64" s="248">
        <v>0</v>
      </c>
      <c r="R64" s="100">
        <v>0</v>
      </c>
      <c r="S64" s="248">
        <v>0</v>
      </c>
      <c r="T64" s="249">
        <v>0</v>
      </c>
      <c r="U64" s="264">
        <v>0</v>
      </c>
      <c r="V64" s="95">
        <v>0</v>
      </c>
      <c r="W64" s="265">
        <v>0</v>
      </c>
    </row>
    <row r="65" spans="1:23" ht="21.75" customHeight="1">
      <c r="A65" s="42" t="s">
        <v>108</v>
      </c>
      <c r="B65" s="42" t="s">
        <v>99</v>
      </c>
      <c r="C65" s="42" t="s">
        <v>110</v>
      </c>
      <c r="D65" s="42" t="s">
        <v>141</v>
      </c>
      <c r="E65" s="42" t="s">
        <v>111</v>
      </c>
      <c r="F65" s="230">
        <f t="shared" si="2"/>
        <v>95396.96</v>
      </c>
      <c r="G65" s="248">
        <f t="shared" si="3"/>
        <v>95396.96</v>
      </c>
      <c r="H65" s="249">
        <v>95396.96</v>
      </c>
      <c r="I65" s="249">
        <v>95396.96</v>
      </c>
      <c r="J65" s="249">
        <v>0</v>
      </c>
      <c r="K65" s="249">
        <v>0</v>
      </c>
      <c r="L65" s="249">
        <v>0</v>
      </c>
      <c r="M65" s="249">
        <v>0</v>
      </c>
      <c r="N65" s="100">
        <v>0</v>
      </c>
      <c r="O65" s="248">
        <v>0</v>
      </c>
      <c r="P65" s="100">
        <v>0</v>
      </c>
      <c r="Q65" s="248">
        <v>0</v>
      </c>
      <c r="R65" s="100">
        <v>0</v>
      </c>
      <c r="S65" s="248">
        <v>0</v>
      </c>
      <c r="T65" s="249">
        <v>0</v>
      </c>
      <c r="U65" s="264">
        <v>0</v>
      </c>
      <c r="V65" s="95">
        <v>0</v>
      </c>
      <c r="W65" s="265">
        <v>0</v>
      </c>
    </row>
    <row r="66" spans="1:23" ht="21.75" customHeight="1">
      <c r="A66" s="42" t="s">
        <v>108</v>
      </c>
      <c r="B66" s="42" t="s">
        <v>99</v>
      </c>
      <c r="C66" s="42" t="s">
        <v>94</v>
      </c>
      <c r="D66" s="42" t="s">
        <v>141</v>
      </c>
      <c r="E66" s="42" t="s">
        <v>112</v>
      </c>
      <c r="F66" s="230">
        <f t="shared" si="2"/>
        <v>7600</v>
      </c>
      <c r="G66" s="248">
        <f t="shared" si="3"/>
        <v>7600</v>
      </c>
      <c r="H66" s="249">
        <v>7600</v>
      </c>
      <c r="I66" s="249">
        <v>7600</v>
      </c>
      <c r="J66" s="249">
        <v>0</v>
      </c>
      <c r="K66" s="249">
        <v>0</v>
      </c>
      <c r="L66" s="249">
        <v>0</v>
      </c>
      <c r="M66" s="249">
        <v>0</v>
      </c>
      <c r="N66" s="100">
        <v>0</v>
      </c>
      <c r="O66" s="248">
        <v>0</v>
      </c>
      <c r="P66" s="100">
        <v>0</v>
      </c>
      <c r="Q66" s="248">
        <v>0</v>
      </c>
      <c r="R66" s="100">
        <v>0</v>
      </c>
      <c r="S66" s="248">
        <v>0</v>
      </c>
      <c r="T66" s="249">
        <v>0</v>
      </c>
      <c r="U66" s="264">
        <v>0</v>
      </c>
      <c r="V66" s="95">
        <v>0</v>
      </c>
      <c r="W66" s="265">
        <v>0</v>
      </c>
    </row>
    <row r="67" spans="1:23" ht="21.75" customHeight="1">
      <c r="A67" s="42" t="s">
        <v>113</v>
      </c>
      <c r="B67" s="42" t="s">
        <v>114</v>
      </c>
      <c r="C67" s="42" t="s">
        <v>92</v>
      </c>
      <c r="D67" s="42" t="s">
        <v>141</v>
      </c>
      <c r="E67" s="42" t="s">
        <v>128</v>
      </c>
      <c r="F67" s="230">
        <f t="shared" si="2"/>
        <v>72959.8</v>
      </c>
      <c r="G67" s="248">
        <f t="shared" si="3"/>
        <v>72959.8</v>
      </c>
      <c r="H67" s="249">
        <v>72959.8</v>
      </c>
      <c r="I67" s="249">
        <v>72959.8</v>
      </c>
      <c r="J67" s="249">
        <v>0</v>
      </c>
      <c r="K67" s="249">
        <v>0</v>
      </c>
      <c r="L67" s="249">
        <v>0</v>
      </c>
      <c r="M67" s="249">
        <v>0</v>
      </c>
      <c r="N67" s="100">
        <v>0</v>
      </c>
      <c r="O67" s="248">
        <v>0</v>
      </c>
      <c r="P67" s="100">
        <v>0</v>
      </c>
      <c r="Q67" s="248">
        <v>0</v>
      </c>
      <c r="R67" s="100">
        <v>0</v>
      </c>
      <c r="S67" s="248">
        <v>0</v>
      </c>
      <c r="T67" s="249">
        <v>0</v>
      </c>
      <c r="U67" s="264">
        <v>0</v>
      </c>
      <c r="V67" s="95">
        <v>0</v>
      </c>
      <c r="W67" s="265">
        <v>0</v>
      </c>
    </row>
    <row r="68" spans="1:23" ht="21.75" customHeight="1">
      <c r="A68" s="42" t="s">
        <v>116</v>
      </c>
      <c r="B68" s="42" t="s">
        <v>92</v>
      </c>
      <c r="C68" s="42" t="s">
        <v>89</v>
      </c>
      <c r="D68" s="42" t="s">
        <v>141</v>
      </c>
      <c r="E68" s="42" t="s">
        <v>117</v>
      </c>
      <c r="F68" s="230">
        <f t="shared" si="2"/>
        <v>181327.44</v>
      </c>
      <c r="G68" s="248">
        <f t="shared" si="3"/>
        <v>181327.44</v>
      </c>
      <c r="H68" s="249">
        <v>181327.44</v>
      </c>
      <c r="I68" s="249">
        <v>181327.44</v>
      </c>
      <c r="J68" s="249">
        <v>0</v>
      </c>
      <c r="K68" s="249">
        <v>0</v>
      </c>
      <c r="L68" s="249">
        <v>0</v>
      </c>
      <c r="M68" s="249">
        <v>0</v>
      </c>
      <c r="N68" s="100">
        <v>0</v>
      </c>
      <c r="O68" s="248">
        <v>0</v>
      </c>
      <c r="P68" s="100">
        <v>0</v>
      </c>
      <c r="Q68" s="248">
        <v>0</v>
      </c>
      <c r="R68" s="100">
        <v>0</v>
      </c>
      <c r="S68" s="248">
        <v>0</v>
      </c>
      <c r="T68" s="249">
        <v>0</v>
      </c>
      <c r="U68" s="264">
        <v>0</v>
      </c>
      <c r="V68" s="95">
        <v>0</v>
      </c>
      <c r="W68" s="265">
        <v>0</v>
      </c>
    </row>
    <row r="69" spans="1:23" ht="21.75" customHeight="1">
      <c r="A69" s="42" t="s">
        <v>84</v>
      </c>
      <c r="B69" s="42" t="s">
        <v>84</v>
      </c>
      <c r="C69" s="42" t="s">
        <v>84</v>
      </c>
      <c r="D69" s="42" t="s">
        <v>142</v>
      </c>
      <c r="E69" s="42" t="s">
        <v>143</v>
      </c>
      <c r="F69" s="230">
        <f t="shared" si="2"/>
        <v>5933717.37</v>
      </c>
      <c r="G69" s="248">
        <f t="shared" si="3"/>
        <v>5933717.37</v>
      </c>
      <c r="H69" s="249">
        <v>3333717.37</v>
      </c>
      <c r="I69" s="249">
        <v>3333717.37</v>
      </c>
      <c r="J69" s="249">
        <v>0</v>
      </c>
      <c r="K69" s="249">
        <v>0</v>
      </c>
      <c r="L69" s="249">
        <v>0</v>
      </c>
      <c r="M69" s="249">
        <v>0</v>
      </c>
      <c r="N69" s="100">
        <v>0</v>
      </c>
      <c r="O69" s="248">
        <v>0</v>
      </c>
      <c r="P69" s="100">
        <v>0</v>
      </c>
      <c r="Q69" s="248">
        <v>0</v>
      </c>
      <c r="R69" s="100">
        <v>0</v>
      </c>
      <c r="S69" s="248">
        <v>2600000</v>
      </c>
      <c r="T69" s="249">
        <v>0</v>
      </c>
      <c r="U69" s="264">
        <v>0</v>
      </c>
      <c r="V69" s="95">
        <v>0</v>
      </c>
      <c r="W69" s="265">
        <v>0</v>
      </c>
    </row>
    <row r="70" spans="1:23" ht="21.75" customHeight="1">
      <c r="A70" s="42" t="s">
        <v>88</v>
      </c>
      <c r="B70" s="42" t="s">
        <v>97</v>
      </c>
      <c r="C70" s="42" t="s">
        <v>97</v>
      </c>
      <c r="D70" s="42" t="s">
        <v>144</v>
      </c>
      <c r="E70" s="42" t="s">
        <v>145</v>
      </c>
      <c r="F70" s="230">
        <f t="shared" si="2"/>
        <v>4843474.220000001</v>
      </c>
      <c r="G70" s="248">
        <f t="shared" si="3"/>
        <v>4843474.220000001</v>
      </c>
      <c r="H70" s="249">
        <v>2344550.02</v>
      </c>
      <c r="I70" s="249">
        <v>2344550.02</v>
      </c>
      <c r="J70" s="249">
        <v>0</v>
      </c>
      <c r="K70" s="249">
        <v>0</v>
      </c>
      <c r="L70" s="249">
        <v>0</v>
      </c>
      <c r="M70" s="249">
        <v>0</v>
      </c>
      <c r="N70" s="100">
        <v>0</v>
      </c>
      <c r="O70" s="248">
        <v>0</v>
      </c>
      <c r="P70" s="100">
        <v>0</v>
      </c>
      <c r="Q70" s="248">
        <v>0</v>
      </c>
      <c r="R70" s="100">
        <v>0</v>
      </c>
      <c r="S70" s="248">
        <v>2498924.2</v>
      </c>
      <c r="T70" s="249">
        <v>0</v>
      </c>
      <c r="U70" s="264">
        <v>0</v>
      </c>
      <c r="V70" s="95">
        <v>0</v>
      </c>
      <c r="W70" s="265">
        <v>0</v>
      </c>
    </row>
    <row r="71" spans="1:23" s="54" customFormat="1" ht="21.75" customHeight="1">
      <c r="A71" s="42" t="s">
        <v>88</v>
      </c>
      <c r="B71" s="42" t="s">
        <v>104</v>
      </c>
      <c r="C71" s="42" t="s">
        <v>92</v>
      </c>
      <c r="D71" s="42" t="s">
        <v>144</v>
      </c>
      <c r="E71" s="42" t="s">
        <v>146</v>
      </c>
      <c r="F71" s="230">
        <f aca="true" t="shared" si="4" ref="F71:F102">SUM(G71,V71:W71)</f>
        <v>101075.8</v>
      </c>
      <c r="G71" s="248">
        <f aca="true" t="shared" si="5" ref="G71:G102">SUM(H71,P71:U71)</f>
        <v>101075.8</v>
      </c>
      <c r="H71" s="249">
        <v>0</v>
      </c>
      <c r="I71" s="249">
        <v>0</v>
      </c>
      <c r="J71" s="249">
        <v>0</v>
      </c>
      <c r="K71" s="249">
        <v>0</v>
      </c>
      <c r="L71" s="249">
        <v>0</v>
      </c>
      <c r="M71" s="249">
        <v>0</v>
      </c>
      <c r="N71" s="100">
        <v>0</v>
      </c>
      <c r="O71" s="248">
        <v>0</v>
      </c>
      <c r="P71" s="100">
        <v>0</v>
      </c>
      <c r="Q71" s="248">
        <v>0</v>
      </c>
      <c r="R71" s="100">
        <v>0</v>
      </c>
      <c r="S71" s="248">
        <v>101075.8</v>
      </c>
      <c r="T71" s="249">
        <v>0</v>
      </c>
      <c r="U71" s="264">
        <v>0</v>
      </c>
      <c r="V71" s="95">
        <v>0</v>
      </c>
      <c r="W71" s="265">
        <v>0</v>
      </c>
    </row>
    <row r="72" spans="1:23" ht="21.75" customHeight="1">
      <c r="A72" s="42" t="s">
        <v>108</v>
      </c>
      <c r="B72" s="42" t="s">
        <v>99</v>
      </c>
      <c r="C72" s="42" t="s">
        <v>99</v>
      </c>
      <c r="D72" s="42" t="s">
        <v>144</v>
      </c>
      <c r="E72" s="42" t="s">
        <v>109</v>
      </c>
      <c r="F72" s="230">
        <f t="shared" si="4"/>
        <v>343687.36</v>
      </c>
      <c r="G72" s="248">
        <f t="shared" si="5"/>
        <v>343687.36</v>
      </c>
      <c r="H72" s="249">
        <v>343687.36</v>
      </c>
      <c r="I72" s="249">
        <v>343687.36</v>
      </c>
      <c r="J72" s="249">
        <v>0</v>
      </c>
      <c r="K72" s="249">
        <v>0</v>
      </c>
      <c r="L72" s="249">
        <v>0</v>
      </c>
      <c r="M72" s="249">
        <v>0</v>
      </c>
      <c r="N72" s="100">
        <v>0</v>
      </c>
      <c r="O72" s="248">
        <v>0</v>
      </c>
      <c r="P72" s="100">
        <v>0</v>
      </c>
      <c r="Q72" s="248">
        <v>0</v>
      </c>
      <c r="R72" s="100">
        <v>0</v>
      </c>
      <c r="S72" s="248">
        <v>0</v>
      </c>
      <c r="T72" s="249">
        <v>0</v>
      </c>
      <c r="U72" s="264">
        <v>0</v>
      </c>
      <c r="V72" s="95">
        <v>0</v>
      </c>
      <c r="W72" s="265">
        <v>0</v>
      </c>
    </row>
    <row r="73" spans="1:23" ht="21.75" customHeight="1">
      <c r="A73" s="42" t="s">
        <v>108</v>
      </c>
      <c r="B73" s="42" t="s">
        <v>99</v>
      </c>
      <c r="C73" s="42" t="s">
        <v>110</v>
      </c>
      <c r="D73" s="42" t="s">
        <v>144</v>
      </c>
      <c r="E73" s="42" t="s">
        <v>111</v>
      </c>
      <c r="F73" s="230">
        <f t="shared" si="4"/>
        <v>171843.68</v>
      </c>
      <c r="G73" s="248">
        <f t="shared" si="5"/>
        <v>171843.68</v>
      </c>
      <c r="H73" s="249">
        <v>171843.68</v>
      </c>
      <c r="I73" s="249">
        <v>171843.68</v>
      </c>
      <c r="J73" s="249">
        <v>0</v>
      </c>
      <c r="K73" s="249">
        <v>0</v>
      </c>
      <c r="L73" s="249">
        <v>0</v>
      </c>
      <c r="M73" s="249">
        <v>0</v>
      </c>
      <c r="N73" s="100">
        <v>0</v>
      </c>
      <c r="O73" s="248">
        <v>0</v>
      </c>
      <c r="P73" s="100">
        <v>0</v>
      </c>
      <c r="Q73" s="248">
        <v>0</v>
      </c>
      <c r="R73" s="100">
        <v>0</v>
      </c>
      <c r="S73" s="248">
        <v>0</v>
      </c>
      <c r="T73" s="249">
        <v>0</v>
      </c>
      <c r="U73" s="264">
        <v>0</v>
      </c>
      <c r="V73" s="95">
        <v>0</v>
      </c>
      <c r="W73" s="265">
        <v>0</v>
      </c>
    </row>
    <row r="74" spans="1:23" ht="21.75" customHeight="1">
      <c r="A74" s="42" t="s">
        <v>108</v>
      </c>
      <c r="B74" s="42" t="s">
        <v>99</v>
      </c>
      <c r="C74" s="42" t="s">
        <v>94</v>
      </c>
      <c r="D74" s="42" t="s">
        <v>144</v>
      </c>
      <c r="E74" s="42" t="s">
        <v>112</v>
      </c>
      <c r="F74" s="230">
        <f t="shared" si="4"/>
        <v>16800</v>
      </c>
      <c r="G74" s="248">
        <f t="shared" si="5"/>
        <v>16800</v>
      </c>
      <c r="H74" s="249">
        <v>16800</v>
      </c>
      <c r="I74" s="249">
        <v>16800</v>
      </c>
      <c r="J74" s="249">
        <v>0</v>
      </c>
      <c r="K74" s="249">
        <v>0</v>
      </c>
      <c r="L74" s="249">
        <v>0</v>
      </c>
      <c r="M74" s="249">
        <v>0</v>
      </c>
      <c r="N74" s="100">
        <v>0</v>
      </c>
      <c r="O74" s="248">
        <v>0</v>
      </c>
      <c r="P74" s="100">
        <v>0</v>
      </c>
      <c r="Q74" s="248">
        <v>0</v>
      </c>
      <c r="R74" s="100">
        <v>0</v>
      </c>
      <c r="S74" s="248">
        <v>0</v>
      </c>
      <c r="T74" s="249">
        <v>0</v>
      </c>
      <c r="U74" s="264">
        <v>0</v>
      </c>
      <c r="V74" s="95">
        <v>0</v>
      </c>
      <c r="W74" s="265">
        <v>0</v>
      </c>
    </row>
    <row r="75" spans="1:23" ht="21.75" customHeight="1">
      <c r="A75" s="42" t="s">
        <v>113</v>
      </c>
      <c r="B75" s="42" t="s">
        <v>114</v>
      </c>
      <c r="C75" s="42" t="s">
        <v>92</v>
      </c>
      <c r="D75" s="42" t="s">
        <v>144</v>
      </c>
      <c r="E75" s="42" t="s">
        <v>128</v>
      </c>
      <c r="F75" s="230">
        <f t="shared" si="4"/>
        <v>131030.79</v>
      </c>
      <c r="G75" s="248">
        <f t="shared" si="5"/>
        <v>131030.79</v>
      </c>
      <c r="H75" s="249">
        <v>131030.79</v>
      </c>
      <c r="I75" s="249">
        <v>131030.79</v>
      </c>
      <c r="J75" s="249">
        <v>0</v>
      </c>
      <c r="K75" s="249">
        <v>0</v>
      </c>
      <c r="L75" s="249">
        <v>0</v>
      </c>
      <c r="M75" s="249">
        <v>0</v>
      </c>
      <c r="N75" s="100">
        <v>0</v>
      </c>
      <c r="O75" s="248">
        <v>0</v>
      </c>
      <c r="P75" s="100">
        <v>0</v>
      </c>
      <c r="Q75" s="248">
        <v>0</v>
      </c>
      <c r="R75" s="100">
        <v>0</v>
      </c>
      <c r="S75" s="248">
        <v>0</v>
      </c>
      <c r="T75" s="249">
        <v>0</v>
      </c>
      <c r="U75" s="264">
        <v>0</v>
      </c>
      <c r="V75" s="95">
        <v>0</v>
      </c>
      <c r="W75" s="265">
        <v>0</v>
      </c>
    </row>
    <row r="76" spans="1:23" ht="21.75" customHeight="1">
      <c r="A76" s="42" t="s">
        <v>116</v>
      </c>
      <c r="B76" s="42" t="s">
        <v>92</v>
      </c>
      <c r="C76" s="42" t="s">
        <v>89</v>
      </c>
      <c r="D76" s="42" t="s">
        <v>144</v>
      </c>
      <c r="E76" s="42" t="s">
        <v>117</v>
      </c>
      <c r="F76" s="230">
        <f t="shared" si="4"/>
        <v>325805.52</v>
      </c>
      <c r="G76" s="248">
        <f t="shared" si="5"/>
        <v>325805.52</v>
      </c>
      <c r="H76" s="249">
        <v>325805.52</v>
      </c>
      <c r="I76" s="249">
        <v>325805.52</v>
      </c>
      <c r="J76" s="249">
        <v>0</v>
      </c>
      <c r="K76" s="249">
        <v>0</v>
      </c>
      <c r="L76" s="249">
        <v>0</v>
      </c>
      <c r="M76" s="249">
        <v>0</v>
      </c>
      <c r="N76" s="100">
        <v>0</v>
      </c>
      <c r="O76" s="248">
        <v>0</v>
      </c>
      <c r="P76" s="100">
        <v>0</v>
      </c>
      <c r="Q76" s="248">
        <v>0</v>
      </c>
      <c r="R76" s="100">
        <v>0</v>
      </c>
      <c r="S76" s="248">
        <v>0</v>
      </c>
      <c r="T76" s="249">
        <v>0</v>
      </c>
      <c r="U76" s="264">
        <v>0</v>
      </c>
      <c r="V76" s="95">
        <v>0</v>
      </c>
      <c r="W76" s="265">
        <v>0</v>
      </c>
    </row>
    <row r="77" spans="1:23" ht="21.75" customHeight="1">
      <c r="A77" s="42" t="s">
        <v>84</v>
      </c>
      <c r="B77" s="42" t="s">
        <v>84</v>
      </c>
      <c r="C77" s="42" t="s">
        <v>84</v>
      </c>
      <c r="D77" s="42" t="s">
        <v>147</v>
      </c>
      <c r="E77" s="42" t="s">
        <v>148</v>
      </c>
      <c r="F77" s="230">
        <f t="shared" si="4"/>
        <v>87498552.79</v>
      </c>
      <c r="G77" s="248">
        <f t="shared" si="5"/>
        <v>87498552.79</v>
      </c>
      <c r="H77" s="249">
        <v>81749852.79</v>
      </c>
      <c r="I77" s="249">
        <v>81749852.79</v>
      </c>
      <c r="J77" s="249">
        <v>0</v>
      </c>
      <c r="K77" s="249">
        <v>0</v>
      </c>
      <c r="L77" s="249">
        <v>0</v>
      </c>
      <c r="M77" s="249">
        <v>0</v>
      </c>
      <c r="N77" s="100">
        <v>0</v>
      </c>
      <c r="O77" s="248">
        <v>0</v>
      </c>
      <c r="P77" s="100">
        <v>0</v>
      </c>
      <c r="Q77" s="248">
        <v>0</v>
      </c>
      <c r="R77" s="100">
        <v>0</v>
      </c>
      <c r="S77" s="248">
        <v>5748700</v>
      </c>
      <c r="T77" s="249">
        <v>0</v>
      </c>
      <c r="U77" s="264">
        <v>0</v>
      </c>
      <c r="V77" s="95">
        <v>0</v>
      </c>
      <c r="W77" s="265">
        <v>0</v>
      </c>
    </row>
    <row r="78" spans="1:23" ht="21.75" customHeight="1">
      <c r="A78" s="42" t="s">
        <v>88</v>
      </c>
      <c r="B78" s="42" t="s">
        <v>92</v>
      </c>
      <c r="C78" s="42" t="s">
        <v>97</v>
      </c>
      <c r="D78" s="42" t="s">
        <v>149</v>
      </c>
      <c r="E78" s="42" t="s">
        <v>98</v>
      </c>
      <c r="F78" s="230">
        <f t="shared" si="4"/>
        <v>78306786.34</v>
      </c>
      <c r="G78" s="248">
        <f t="shared" si="5"/>
        <v>78306786.34</v>
      </c>
      <c r="H78" s="249">
        <v>72558086.34</v>
      </c>
      <c r="I78" s="249">
        <v>72558086.34</v>
      </c>
      <c r="J78" s="249">
        <v>0</v>
      </c>
      <c r="K78" s="249">
        <v>0</v>
      </c>
      <c r="L78" s="249">
        <v>0</v>
      </c>
      <c r="M78" s="249">
        <v>0</v>
      </c>
      <c r="N78" s="100">
        <v>0</v>
      </c>
      <c r="O78" s="248">
        <v>0</v>
      </c>
      <c r="P78" s="100">
        <v>0</v>
      </c>
      <c r="Q78" s="248">
        <v>0</v>
      </c>
      <c r="R78" s="100">
        <v>0</v>
      </c>
      <c r="S78" s="248">
        <v>5748700</v>
      </c>
      <c r="T78" s="249">
        <v>0</v>
      </c>
      <c r="U78" s="264">
        <v>0</v>
      </c>
      <c r="V78" s="95">
        <v>0</v>
      </c>
      <c r="W78" s="265">
        <v>0</v>
      </c>
    </row>
    <row r="79" spans="1:23" ht="21.75" customHeight="1">
      <c r="A79" s="42" t="s">
        <v>108</v>
      </c>
      <c r="B79" s="42" t="s">
        <v>99</v>
      </c>
      <c r="C79" s="42" t="s">
        <v>99</v>
      </c>
      <c r="D79" s="42" t="s">
        <v>149</v>
      </c>
      <c r="E79" s="42" t="s">
        <v>109</v>
      </c>
      <c r="F79" s="230">
        <f t="shared" si="4"/>
        <v>4838957.12</v>
      </c>
      <c r="G79" s="248">
        <f t="shared" si="5"/>
        <v>4838957.12</v>
      </c>
      <c r="H79" s="249">
        <v>4838957.12</v>
      </c>
      <c r="I79" s="249">
        <v>4838957.12</v>
      </c>
      <c r="J79" s="249">
        <v>0</v>
      </c>
      <c r="K79" s="249">
        <v>0</v>
      </c>
      <c r="L79" s="249">
        <v>0</v>
      </c>
      <c r="M79" s="249">
        <v>0</v>
      </c>
      <c r="N79" s="100">
        <v>0</v>
      </c>
      <c r="O79" s="248">
        <v>0</v>
      </c>
      <c r="P79" s="100">
        <v>0</v>
      </c>
      <c r="Q79" s="248">
        <v>0</v>
      </c>
      <c r="R79" s="100">
        <v>0</v>
      </c>
      <c r="S79" s="248">
        <v>0</v>
      </c>
      <c r="T79" s="249">
        <v>0</v>
      </c>
      <c r="U79" s="264">
        <v>0</v>
      </c>
      <c r="V79" s="95">
        <v>0</v>
      </c>
      <c r="W79" s="265">
        <v>0</v>
      </c>
    </row>
    <row r="80" spans="1:23" ht="21.75" customHeight="1">
      <c r="A80" s="42" t="s">
        <v>108</v>
      </c>
      <c r="B80" s="42" t="s">
        <v>99</v>
      </c>
      <c r="C80" s="42" t="s">
        <v>110</v>
      </c>
      <c r="D80" s="42" t="s">
        <v>149</v>
      </c>
      <c r="E80" s="42" t="s">
        <v>111</v>
      </c>
      <c r="F80" s="230">
        <f t="shared" si="4"/>
        <v>2419478.56</v>
      </c>
      <c r="G80" s="248">
        <f t="shared" si="5"/>
        <v>2419478.56</v>
      </c>
      <c r="H80" s="249">
        <v>2419478.56</v>
      </c>
      <c r="I80" s="249">
        <v>2419478.56</v>
      </c>
      <c r="J80" s="249">
        <v>0</v>
      </c>
      <c r="K80" s="249">
        <v>0</v>
      </c>
      <c r="L80" s="249">
        <v>0</v>
      </c>
      <c r="M80" s="249">
        <v>0</v>
      </c>
      <c r="N80" s="100">
        <v>0</v>
      </c>
      <c r="O80" s="248">
        <v>0</v>
      </c>
      <c r="P80" s="100">
        <v>0</v>
      </c>
      <c r="Q80" s="248">
        <v>0</v>
      </c>
      <c r="R80" s="100">
        <v>0</v>
      </c>
      <c r="S80" s="248">
        <v>0</v>
      </c>
      <c r="T80" s="249">
        <v>0</v>
      </c>
      <c r="U80" s="264">
        <v>0</v>
      </c>
      <c r="V80" s="95">
        <v>0</v>
      </c>
      <c r="W80" s="265">
        <v>0</v>
      </c>
    </row>
    <row r="81" spans="1:23" ht="21.75" customHeight="1">
      <c r="A81" s="42" t="s">
        <v>108</v>
      </c>
      <c r="B81" s="42" t="s">
        <v>99</v>
      </c>
      <c r="C81" s="42" t="s">
        <v>94</v>
      </c>
      <c r="D81" s="42" t="s">
        <v>149</v>
      </c>
      <c r="E81" s="42" t="s">
        <v>112</v>
      </c>
      <c r="F81" s="230">
        <f t="shared" si="4"/>
        <v>87600</v>
      </c>
      <c r="G81" s="248">
        <f t="shared" si="5"/>
        <v>87600</v>
      </c>
      <c r="H81" s="249">
        <v>87600</v>
      </c>
      <c r="I81" s="249">
        <v>87600</v>
      </c>
      <c r="J81" s="249">
        <v>0</v>
      </c>
      <c r="K81" s="249">
        <v>0</v>
      </c>
      <c r="L81" s="249">
        <v>0</v>
      </c>
      <c r="M81" s="249">
        <v>0</v>
      </c>
      <c r="N81" s="100">
        <v>0</v>
      </c>
      <c r="O81" s="248">
        <v>0</v>
      </c>
      <c r="P81" s="100">
        <v>0</v>
      </c>
      <c r="Q81" s="248">
        <v>0</v>
      </c>
      <c r="R81" s="100">
        <v>0</v>
      </c>
      <c r="S81" s="248">
        <v>0</v>
      </c>
      <c r="T81" s="249">
        <v>0</v>
      </c>
      <c r="U81" s="264">
        <v>0</v>
      </c>
      <c r="V81" s="95">
        <v>0</v>
      </c>
      <c r="W81" s="265">
        <v>0</v>
      </c>
    </row>
    <row r="82" spans="1:23" ht="21.75" customHeight="1">
      <c r="A82" s="42" t="s">
        <v>113</v>
      </c>
      <c r="B82" s="42" t="s">
        <v>114</v>
      </c>
      <c r="C82" s="42" t="s">
        <v>92</v>
      </c>
      <c r="D82" s="42" t="s">
        <v>149</v>
      </c>
      <c r="E82" s="42" t="s">
        <v>128</v>
      </c>
      <c r="F82" s="230">
        <f t="shared" si="4"/>
        <v>1845730.77</v>
      </c>
      <c r="G82" s="248">
        <f t="shared" si="5"/>
        <v>1845730.77</v>
      </c>
      <c r="H82" s="249">
        <v>1845730.77</v>
      </c>
      <c r="I82" s="249">
        <v>1845730.77</v>
      </c>
      <c r="J82" s="249">
        <v>0</v>
      </c>
      <c r="K82" s="249">
        <v>0</v>
      </c>
      <c r="L82" s="249">
        <v>0</v>
      </c>
      <c r="M82" s="249">
        <v>0</v>
      </c>
      <c r="N82" s="100">
        <v>0</v>
      </c>
      <c r="O82" s="248">
        <v>0</v>
      </c>
      <c r="P82" s="100">
        <v>0</v>
      </c>
      <c r="Q82" s="248">
        <v>0</v>
      </c>
      <c r="R82" s="100">
        <v>0</v>
      </c>
      <c r="S82" s="248">
        <v>0</v>
      </c>
      <c r="T82" s="249">
        <v>0</v>
      </c>
      <c r="U82" s="264">
        <v>0</v>
      </c>
      <c r="V82" s="95">
        <v>0</v>
      </c>
      <c r="W82" s="265">
        <v>0</v>
      </c>
    </row>
    <row r="83" spans="1:23" ht="21.75" customHeight="1">
      <c r="A83" s="42" t="s">
        <v>84</v>
      </c>
      <c r="B83" s="42" t="s">
        <v>84</v>
      </c>
      <c r="C83" s="42" t="s">
        <v>84</v>
      </c>
      <c r="D83" s="42" t="s">
        <v>150</v>
      </c>
      <c r="E83" s="42" t="s">
        <v>151</v>
      </c>
      <c r="F83" s="230">
        <f t="shared" si="4"/>
        <v>19675362.8</v>
      </c>
      <c r="G83" s="248">
        <f t="shared" si="5"/>
        <v>19675362.8</v>
      </c>
      <c r="H83" s="249">
        <v>18812962.8</v>
      </c>
      <c r="I83" s="249">
        <v>18812962.8</v>
      </c>
      <c r="J83" s="249">
        <v>0</v>
      </c>
      <c r="K83" s="249">
        <v>0</v>
      </c>
      <c r="L83" s="249">
        <v>0</v>
      </c>
      <c r="M83" s="249">
        <v>0</v>
      </c>
      <c r="N83" s="100">
        <v>0</v>
      </c>
      <c r="O83" s="248">
        <v>0</v>
      </c>
      <c r="P83" s="100">
        <v>0</v>
      </c>
      <c r="Q83" s="248">
        <v>0</v>
      </c>
      <c r="R83" s="100">
        <v>0</v>
      </c>
      <c r="S83" s="248">
        <v>862400</v>
      </c>
      <c r="T83" s="249">
        <v>0</v>
      </c>
      <c r="U83" s="264">
        <v>0</v>
      </c>
      <c r="V83" s="95">
        <v>0</v>
      </c>
      <c r="W83" s="265">
        <v>0</v>
      </c>
    </row>
    <row r="84" spans="1:23" ht="21.75" customHeight="1">
      <c r="A84" s="42" t="s">
        <v>88</v>
      </c>
      <c r="B84" s="42" t="s">
        <v>92</v>
      </c>
      <c r="C84" s="42" t="s">
        <v>97</v>
      </c>
      <c r="D84" s="42" t="s">
        <v>152</v>
      </c>
      <c r="E84" s="42" t="s">
        <v>98</v>
      </c>
      <c r="F84" s="230">
        <f t="shared" si="4"/>
        <v>15179505.06</v>
      </c>
      <c r="G84" s="248">
        <f t="shared" si="5"/>
        <v>15179505.06</v>
      </c>
      <c r="H84" s="249">
        <v>14317105.06</v>
      </c>
      <c r="I84" s="249">
        <v>14317105.06</v>
      </c>
      <c r="J84" s="249">
        <v>0</v>
      </c>
      <c r="K84" s="249">
        <v>0</v>
      </c>
      <c r="L84" s="249">
        <v>0</v>
      </c>
      <c r="M84" s="249">
        <v>0</v>
      </c>
      <c r="N84" s="100">
        <v>0</v>
      </c>
      <c r="O84" s="248">
        <v>0</v>
      </c>
      <c r="P84" s="100">
        <v>0</v>
      </c>
      <c r="Q84" s="248">
        <v>0</v>
      </c>
      <c r="R84" s="100">
        <v>0</v>
      </c>
      <c r="S84" s="248">
        <v>862400</v>
      </c>
      <c r="T84" s="249">
        <v>0</v>
      </c>
      <c r="U84" s="264">
        <v>0</v>
      </c>
      <c r="V84" s="95">
        <v>0</v>
      </c>
      <c r="W84" s="265">
        <v>0</v>
      </c>
    </row>
    <row r="85" spans="1:23" ht="21.75" customHeight="1">
      <c r="A85" s="42" t="s">
        <v>108</v>
      </c>
      <c r="B85" s="42" t="s">
        <v>99</v>
      </c>
      <c r="C85" s="42" t="s">
        <v>99</v>
      </c>
      <c r="D85" s="42" t="s">
        <v>152</v>
      </c>
      <c r="E85" s="42" t="s">
        <v>109</v>
      </c>
      <c r="F85" s="230">
        <f t="shared" si="4"/>
        <v>1495513.44</v>
      </c>
      <c r="G85" s="248">
        <f t="shared" si="5"/>
        <v>1495513.44</v>
      </c>
      <c r="H85" s="249">
        <v>1495513.44</v>
      </c>
      <c r="I85" s="249">
        <v>1495513.44</v>
      </c>
      <c r="J85" s="249">
        <v>0</v>
      </c>
      <c r="K85" s="249">
        <v>0</v>
      </c>
      <c r="L85" s="249">
        <v>0</v>
      </c>
      <c r="M85" s="249">
        <v>0</v>
      </c>
      <c r="N85" s="100">
        <v>0</v>
      </c>
      <c r="O85" s="248">
        <v>0</v>
      </c>
      <c r="P85" s="100">
        <v>0</v>
      </c>
      <c r="Q85" s="248">
        <v>0</v>
      </c>
      <c r="R85" s="100">
        <v>0</v>
      </c>
      <c r="S85" s="248">
        <v>0</v>
      </c>
      <c r="T85" s="249">
        <v>0</v>
      </c>
      <c r="U85" s="264">
        <v>0</v>
      </c>
      <c r="V85" s="95">
        <v>0</v>
      </c>
      <c r="W85" s="265">
        <v>0</v>
      </c>
    </row>
    <row r="86" spans="1:23" ht="21.75" customHeight="1">
      <c r="A86" s="42" t="s">
        <v>108</v>
      </c>
      <c r="B86" s="42" t="s">
        <v>99</v>
      </c>
      <c r="C86" s="42" t="s">
        <v>110</v>
      </c>
      <c r="D86" s="42" t="s">
        <v>152</v>
      </c>
      <c r="E86" s="42" t="s">
        <v>111</v>
      </c>
      <c r="F86" s="230">
        <f t="shared" si="4"/>
        <v>747756.72</v>
      </c>
      <c r="G86" s="248">
        <f t="shared" si="5"/>
        <v>747756.72</v>
      </c>
      <c r="H86" s="249">
        <v>747756.72</v>
      </c>
      <c r="I86" s="249">
        <v>747756.72</v>
      </c>
      <c r="J86" s="249">
        <v>0</v>
      </c>
      <c r="K86" s="249">
        <v>0</v>
      </c>
      <c r="L86" s="249">
        <v>0</v>
      </c>
      <c r="M86" s="249">
        <v>0</v>
      </c>
      <c r="N86" s="100">
        <v>0</v>
      </c>
      <c r="O86" s="248">
        <v>0</v>
      </c>
      <c r="P86" s="100">
        <v>0</v>
      </c>
      <c r="Q86" s="248">
        <v>0</v>
      </c>
      <c r="R86" s="100">
        <v>0</v>
      </c>
      <c r="S86" s="248">
        <v>0</v>
      </c>
      <c r="T86" s="249">
        <v>0</v>
      </c>
      <c r="U86" s="264">
        <v>0</v>
      </c>
      <c r="V86" s="95">
        <v>0</v>
      </c>
      <c r="W86" s="265">
        <v>0</v>
      </c>
    </row>
    <row r="87" spans="1:23" ht="21.75" customHeight="1">
      <c r="A87" s="42" t="s">
        <v>108</v>
      </c>
      <c r="B87" s="42" t="s">
        <v>99</v>
      </c>
      <c r="C87" s="42" t="s">
        <v>94</v>
      </c>
      <c r="D87" s="42" t="s">
        <v>152</v>
      </c>
      <c r="E87" s="42" t="s">
        <v>112</v>
      </c>
      <c r="F87" s="230">
        <f t="shared" si="4"/>
        <v>55000</v>
      </c>
      <c r="G87" s="248">
        <f t="shared" si="5"/>
        <v>55000</v>
      </c>
      <c r="H87" s="249">
        <v>55000</v>
      </c>
      <c r="I87" s="249">
        <v>55000</v>
      </c>
      <c r="J87" s="249">
        <v>0</v>
      </c>
      <c r="K87" s="249">
        <v>0</v>
      </c>
      <c r="L87" s="249">
        <v>0</v>
      </c>
      <c r="M87" s="249">
        <v>0</v>
      </c>
      <c r="N87" s="100">
        <v>0</v>
      </c>
      <c r="O87" s="248">
        <v>0</v>
      </c>
      <c r="P87" s="100">
        <v>0</v>
      </c>
      <c r="Q87" s="248">
        <v>0</v>
      </c>
      <c r="R87" s="100">
        <v>0</v>
      </c>
      <c r="S87" s="248">
        <v>0</v>
      </c>
      <c r="T87" s="249">
        <v>0</v>
      </c>
      <c r="U87" s="264">
        <v>0</v>
      </c>
      <c r="V87" s="95">
        <v>0</v>
      </c>
      <c r="W87" s="265">
        <v>0</v>
      </c>
    </row>
    <row r="88" spans="1:23" ht="21.75" customHeight="1">
      <c r="A88" s="42" t="s">
        <v>113</v>
      </c>
      <c r="B88" s="42" t="s">
        <v>114</v>
      </c>
      <c r="C88" s="42" t="s">
        <v>92</v>
      </c>
      <c r="D88" s="42" t="s">
        <v>152</v>
      </c>
      <c r="E88" s="42" t="s">
        <v>128</v>
      </c>
      <c r="F88" s="230">
        <f t="shared" si="4"/>
        <v>570164.5</v>
      </c>
      <c r="G88" s="248">
        <f t="shared" si="5"/>
        <v>570164.5</v>
      </c>
      <c r="H88" s="249">
        <v>570164.5</v>
      </c>
      <c r="I88" s="249">
        <v>570164.5</v>
      </c>
      <c r="J88" s="249">
        <v>0</v>
      </c>
      <c r="K88" s="249">
        <v>0</v>
      </c>
      <c r="L88" s="249">
        <v>0</v>
      </c>
      <c r="M88" s="249">
        <v>0</v>
      </c>
      <c r="N88" s="100">
        <v>0</v>
      </c>
      <c r="O88" s="248">
        <v>0</v>
      </c>
      <c r="P88" s="100">
        <v>0</v>
      </c>
      <c r="Q88" s="248">
        <v>0</v>
      </c>
      <c r="R88" s="100">
        <v>0</v>
      </c>
      <c r="S88" s="248">
        <v>0</v>
      </c>
      <c r="T88" s="249">
        <v>0</v>
      </c>
      <c r="U88" s="264">
        <v>0</v>
      </c>
      <c r="V88" s="95">
        <v>0</v>
      </c>
      <c r="W88" s="265">
        <v>0</v>
      </c>
    </row>
    <row r="89" spans="1:23" ht="21.75" customHeight="1">
      <c r="A89" s="42" t="s">
        <v>116</v>
      </c>
      <c r="B89" s="42" t="s">
        <v>92</v>
      </c>
      <c r="C89" s="42" t="s">
        <v>89</v>
      </c>
      <c r="D89" s="42" t="s">
        <v>152</v>
      </c>
      <c r="E89" s="42" t="s">
        <v>117</v>
      </c>
      <c r="F89" s="230">
        <f t="shared" si="4"/>
        <v>1627423.08</v>
      </c>
      <c r="G89" s="248">
        <f t="shared" si="5"/>
        <v>1627423.08</v>
      </c>
      <c r="H89" s="249">
        <v>1627423.08</v>
      </c>
      <c r="I89" s="249">
        <v>1627423.08</v>
      </c>
      <c r="J89" s="249">
        <v>0</v>
      </c>
      <c r="K89" s="249">
        <v>0</v>
      </c>
      <c r="L89" s="249">
        <v>0</v>
      </c>
      <c r="M89" s="249">
        <v>0</v>
      </c>
      <c r="N89" s="100">
        <v>0</v>
      </c>
      <c r="O89" s="248">
        <v>0</v>
      </c>
      <c r="P89" s="100">
        <v>0</v>
      </c>
      <c r="Q89" s="248">
        <v>0</v>
      </c>
      <c r="R89" s="100">
        <v>0</v>
      </c>
      <c r="S89" s="248">
        <v>0</v>
      </c>
      <c r="T89" s="249">
        <v>0</v>
      </c>
      <c r="U89" s="264">
        <v>0</v>
      </c>
      <c r="V89" s="95">
        <v>0</v>
      </c>
      <c r="W89" s="265">
        <v>0</v>
      </c>
    </row>
    <row r="90" spans="1:23" ht="21.75" customHeight="1">
      <c r="A90" s="42" t="s">
        <v>84</v>
      </c>
      <c r="B90" s="42" t="s">
        <v>84</v>
      </c>
      <c r="C90" s="42" t="s">
        <v>84</v>
      </c>
      <c r="D90" s="42" t="s">
        <v>153</v>
      </c>
      <c r="E90" s="42" t="s">
        <v>154</v>
      </c>
      <c r="F90" s="230">
        <f t="shared" si="4"/>
        <v>23758563.42</v>
      </c>
      <c r="G90" s="248">
        <f t="shared" si="5"/>
        <v>23758563.42</v>
      </c>
      <c r="H90" s="249">
        <v>22857363.42</v>
      </c>
      <c r="I90" s="249">
        <v>22857363.42</v>
      </c>
      <c r="J90" s="249">
        <v>0</v>
      </c>
      <c r="K90" s="249">
        <v>0</v>
      </c>
      <c r="L90" s="249">
        <v>0</v>
      </c>
      <c r="M90" s="249">
        <v>0</v>
      </c>
      <c r="N90" s="100">
        <v>0</v>
      </c>
      <c r="O90" s="248">
        <v>0</v>
      </c>
      <c r="P90" s="100">
        <v>0</v>
      </c>
      <c r="Q90" s="248">
        <v>0</v>
      </c>
      <c r="R90" s="100">
        <v>0</v>
      </c>
      <c r="S90" s="248">
        <v>901200</v>
      </c>
      <c r="T90" s="249">
        <v>0</v>
      </c>
      <c r="U90" s="264">
        <v>0</v>
      </c>
      <c r="V90" s="95">
        <v>0</v>
      </c>
      <c r="W90" s="265">
        <v>0</v>
      </c>
    </row>
    <row r="91" spans="1:23" ht="21.75" customHeight="1">
      <c r="A91" s="42" t="s">
        <v>88</v>
      </c>
      <c r="B91" s="42" t="s">
        <v>92</v>
      </c>
      <c r="C91" s="42" t="s">
        <v>97</v>
      </c>
      <c r="D91" s="42" t="s">
        <v>155</v>
      </c>
      <c r="E91" s="42" t="s">
        <v>98</v>
      </c>
      <c r="F91" s="230">
        <f t="shared" si="4"/>
        <v>17991083.25</v>
      </c>
      <c r="G91" s="248">
        <f t="shared" si="5"/>
        <v>17991083.25</v>
      </c>
      <c r="H91" s="249">
        <v>17089883.25</v>
      </c>
      <c r="I91" s="249">
        <v>17089883.25</v>
      </c>
      <c r="J91" s="249">
        <v>0</v>
      </c>
      <c r="K91" s="249">
        <v>0</v>
      </c>
      <c r="L91" s="249">
        <v>0</v>
      </c>
      <c r="M91" s="249">
        <v>0</v>
      </c>
      <c r="N91" s="100">
        <v>0</v>
      </c>
      <c r="O91" s="248">
        <v>0</v>
      </c>
      <c r="P91" s="100">
        <v>0</v>
      </c>
      <c r="Q91" s="248">
        <v>0</v>
      </c>
      <c r="R91" s="100">
        <v>0</v>
      </c>
      <c r="S91" s="248">
        <v>901200</v>
      </c>
      <c r="T91" s="249">
        <v>0</v>
      </c>
      <c r="U91" s="264">
        <v>0</v>
      </c>
      <c r="V91" s="95">
        <v>0</v>
      </c>
      <c r="W91" s="265">
        <v>0</v>
      </c>
    </row>
    <row r="92" spans="1:23" ht="21.75" customHeight="1">
      <c r="A92" s="42" t="s">
        <v>108</v>
      </c>
      <c r="B92" s="42" t="s">
        <v>99</v>
      </c>
      <c r="C92" s="42" t="s">
        <v>99</v>
      </c>
      <c r="D92" s="42" t="s">
        <v>155</v>
      </c>
      <c r="E92" s="42" t="s">
        <v>109</v>
      </c>
      <c r="F92" s="230">
        <f t="shared" si="4"/>
        <v>1923917.6</v>
      </c>
      <c r="G92" s="248">
        <f t="shared" si="5"/>
        <v>1923917.6</v>
      </c>
      <c r="H92" s="249">
        <v>1923917.6</v>
      </c>
      <c r="I92" s="249">
        <v>1923917.6</v>
      </c>
      <c r="J92" s="249">
        <v>0</v>
      </c>
      <c r="K92" s="249">
        <v>0</v>
      </c>
      <c r="L92" s="249">
        <v>0</v>
      </c>
      <c r="M92" s="249">
        <v>0</v>
      </c>
      <c r="N92" s="100">
        <v>0</v>
      </c>
      <c r="O92" s="248">
        <v>0</v>
      </c>
      <c r="P92" s="100">
        <v>0</v>
      </c>
      <c r="Q92" s="248">
        <v>0</v>
      </c>
      <c r="R92" s="100">
        <v>0</v>
      </c>
      <c r="S92" s="248">
        <v>0</v>
      </c>
      <c r="T92" s="249">
        <v>0</v>
      </c>
      <c r="U92" s="264">
        <v>0</v>
      </c>
      <c r="V92" s="95">
        <v>0</v>
      </c>
      <c r="W92" s="265">
        <v>0</v>
      </c>
    </row>
    <row r="93" spans="1:23" ht="21.75" customHeight="1">
      <c r="A93" s="42" t="s">
        <v>108</v>
      </c>
      <c r="B93" s="42" t="s">
        <v>99</v>
      </c>
      <c r="C93" s="42" t="s">
        <v>110</v>
      </c>
      <c r="D93" s="42" t="s">
        <v>155</v>
      </c>
      <c r="E93" s="42" t="s">
        <v>111</v>
      </c>
      <c r="F93" s="230">
        <f t="shared" si="4"/>
        <v>961958.8</v>
      </c>
      <c r="G93" s="248">
        <f t="shared" si="5"/>
        <v>961958.8</v>
      </c>
      <c r="H93" s="249">
        <v>961958.8</v>
      </c>
      <c r="I93" s="249">
        <v>961958.8</v>
      </c>
      <c r="J93" s="249">
        <v>0</v>
      </c>
      <c r="K93" s="249">
        <v>0</v>
      </c>
      <c r="L93" s="249">
        <v>0</v>
      </c>
      <c r="M93" s="249">
        <v>0</v>
      </c>
      <c r="N93" s="100">
        <v>0</v>
      </c>
      <c r="O93" s="248">
        <v>0</v>
      </c>
      <c r="P93" s="100">
        <v>0</v>
      </c>
      <c r="Q93" s="248">
        <v>0</v>
      </c>
      <c r="R93" s="100">
        <v>0</v>
      </c>
      <c r="S93" s="248">
        <v>0</v>
      </c>
      <c r="T93" s="249">
        <v>0</v>
      </c>
      <c r="U93" s="264">
        <v>0</v>
      </c>
      <c r="V93" s="95">
        <v>0</v>
      </c>
      <c r="W93" s="265">
        <v>0</v>
      </c>
    </row>
    <row r="94" spans="1:23" ht="21.75" customHeight="1">
      <c r="A94" s="42" t="s">
        <v>108</v>
      </c>
      <c r="B94" s="42" t="s">
        <v>99</v>
      </c>
      <c r="C94" s="42" t="s">
        <v>94</v>
      </c>
      <c r="D94" s="42" t="s">
        <v>155</v>
      </c>
      <c r="E94" s="42" t="s">
        <v>112</v>
      </c>
      <c r="F94" s="230">
        <f t="shared" si="4"/>
        <v>47200</v>
      </c>
      <c r="G94" s="248">
        <f t="shared" si="5"/>
        <v>47200</v>
      </c>
      <c r="H94" s="249">
        <v>47200</v>
      </c>
      <c r="I94" s="249">
        <v>47200</v>
      </c>
      <c r="J94" s="249">
        <v>0</v>
      </c>
      <c r="K94" s="249">
        <v>0</v>
      </c>
      <c r="L94" s="249">
        <v>0</v>
      </c>
      <c r="M94" s="249">
        <v>0</v>
      </c>
      <c r="N94" s="100">
        <v>0</v>
      </c>
      <c r="O94" s="248">
        <v>0</v>
      </c>
      <c r="P94" s="100">
        <v>0</v>
      </c>
      <c r="Q94" s="248">
        <v>0</v>
      </c>
      <c r="R94" s="100">
        <v>0</v>
      </c>
      <c r="S94" s="248">
        <v>0</v>
      </c>
      <c r="T94" s="249">
        <v>0</v>
      </c>
      <c r="U94" s="264">
        <v>0</v>
      </c>
      <c r="V94" s="95">
        <v>0</v>
      </c>
      <c r="W94" s="265">
        <v>0</v>
      </c>
    </row>
    <row r="95" spans="1:23" ht="21.75" customHeight="1">
      <c r="A95" s="42" t="s">
        <v>113</v>
      </c>
      <c r="B95" s="42" t="s">
        <v>114</v>
      </c>
      <c r="C95" s="42" t="s">
        <v>92</v>
      </c>
      <c r="D95" s="42" t="s">
        <v>155</v>
      </c>
      <c r="E95" s="42" t="s">
        <v>128</v>
      </c>
      <c r="F95" s="230">
        <f t="shared" si="4"/>
        <v>733493.57</v>
      </c>
      <c r="G95" s="248">
        <f t="shared" si="5"/>
        <v>733493.57</v>
      </c>
      <c r="H95" s="249">
        <v>733493.57</v>
      </c>
      <c r="I95" s="249">
        <v>733493.57</v>
      </c>
      <c r="J95" s="249">
        <v>0</v>
      </c>
      <c r="K95" s="249">
        <v>0</v>
      </c>
      <c r="L95" s="249">
        <v>0</v>
      </c>
      <c r="M95" s="249">
        <v>0</v>
      </c>
      <c r="N95" s="100">
        <v>0</v>
      </c>
      <c r="O95" s="248">
        <v>0</v>
      </c>
      <c r="P95" s="100">
        <v>0</v>
      </c>
      <c r="Q95" s="248">
        <v>0</v>
      </c>
      <c r="R95" s="100">
        <v>0</v>
      </c>
      <c r="S95" s="248">
        <v>0</v>
      </c>
      <c r="T95" s="249">
        <v>0</v>
      </c>
      <c r="U95" s="264">
        <v>0</v>
      </c>
      <c r="V95" s="95">
        <v>0</v>
      </c>
      <c r="W95" s="265">
        <v>0</v>
      </c>
    </row>
    <row r="96" spans="1:23" ht="21.75" customHeight="1">
      <c r="A96" s="42" t="s">
        <v>116</v>
      </c>
      <c r="B96" s="42" t="s">
        <v>92</v>
      </c>
      <c r="C96" s="42" t="s">
        <v>89</v>
      </c>
      <c r="D96" s="42" t="s">
        <v>155</v>
      </c>
      <c r="E96" s="42" t="s">
        <v>117</v>
      </c>
      <c r="F96" s="230">
        <f t="shared" si="4"/>
        <v>2100910.2</v>
      </c>
      <c r="G96" s="248">
        <f t="shared" si="5"/>
        <v>2100910.2</v>
      </c>
      <c r="H96" s="249">
        <v>2100910.2</v>
      </c>
      <c r="I96" s="249">
        <v>2100910.2</v>
      </c>
      <c r="J96" s="249">
        <v>0</v>
      </c>
      <c r="K96" s="249">
        <v>0</v>
      </c>
      <c r="L96" s="249">
        <v>0</v>
      </c>
      <c r="M96" s="249">
        <v>0</v>
      </c>
      <c r="N96" s="100">
        <v>0</v>
      </c>
      <c r="O96" s="248">
        <v>0</v>
      </c>
      <c r="P96" s="100">
        <v>0</v>
      </c>
      <c r="Q96" s="248">
        <v>0</v>
      </c>
      <c r="R96" s="100">
        <v>0</v>
      </c>
      <c r="S96" s="248">
        <v>0</v>
      </c>
      <c r="T96" s="249">
        <v>0</v>
      </c>
      <c r="U96" s="264">
        <v>0</v>
      </c>
      <c r="V96" s="95">
        <v>0</v>
      </c>
      <c r="W96" s="265">
        <v>0</v>
      </c>
    </row>
    <row r="97" spans="1:23" ht="21.75" customHeight="1">
      <c r="A97" s="42" t="s">
        <v>84</v>
      </c>
      <c r="B97" s="42" t="s">
        <v>84</v>
      </c>
      <c r="C97" s="42" t="s">
        <v>84</v>
      </c>
      <c r="D97" s="42" t="s">
        <v>156</v>
      </c>
      <c r="E97" s="42" t="s">
        <v>157</v>
      </c>
      <c r="F97" s="230">
        <f t="shared" si="4"/>
        <v>44238286.71</v>
      </c>
      <c r="G97" s="248">
        <f t="shared" si="5"/>
        <v>44238286.71</v>
      </c>
      <c r="H97" s="249">
        <v>44238286.71</v>
      </c>
      <c r="I97" s="249">
        <v>44238286.71</v>
      </c>
      <c r="J97" s="249">
        <v>0</v>
      </c>
      <c r="K97" s="249">
        <v>0</v>
      </c>
      <c r="L97" s="249">
        <v>0</v>
      </c>
      <c r="M97" s="249">
        <v>0</v>
      </c>
      <c r="N97" s="100">
        <v>0</v>
      </c>
      <c r="O97" s="248">
        <v>0</v>
      </c>
      <c r="P97" s="100">
        <v>0</v>
      </c>
      <c r="Q97" s="248">
        <v>0</v>
      </c>
      <c r="R97" s="100">
        <v>0</v>
      </c>
      <c r="S97" s="248">
        <v>0</v>
      </c>
      <c r="T97" s="249">
        <v>0</v>
      </c>
      <c r="U97" s="264">
        <v>0</v>
      </c>
      <c r="V97" s="95">
        <v>0</v>
      </c>
      <c r="W97" s="265">
        <v>0</v>
      </c>
    </row>
    <row r="98" spans="1:23" ht="21.75" customHeight="1">
      <c r="A98" s="42" t="s">
        <v>88</v>
      </c>
      <c r="B98" s="42" t="s">
        <v>92</v>
      </c>
      <c r="C98" s="42" t="s">
        <v>102</v>
      </c>
      <c r="D98" s="42" t="s">
        <v>158</v>
      </c>
      <c r="E98" s="42" t="s">
        <v>159</v>
      </c>
      <c r="F98" s="230">
        <f t="shared" si="4"/>
        <v>37857719.22</v>
      </c>
      <c r="G98" s="248">
        <f t="shared" si="5"/>
        <v>37857719.22</v>
      </c>
      <c r="H98" s="249">
        <v>37857719.22</v>
      </c>
      <c r="I98" s="249">
        <v>37857719.22</v>
      </c>
      <c r="J98" s="249">
        <v>0</v>
      </c>
      <c r="K98" s="249">
        <v>0</v>
      </c>
      <c r="L98" s="249">
        <v>0</v>
      </c>
      <c r="M98" s="249">
        <v>0</v>
      </c>
      <c r="N98" s="100">
        <v>0</v>
      </c>
      <c r="O98" s="248">
        <v>0</v>
      </c>
      <c r="P98" s="100">
        <v>0</v>
      </c>
      <c r="Q98" s="248">
        <v>0</v>
      </c>
      <c r="R98" s="100">
        <v>0</v>
      </c>
      <c r="S98" s="248">
        <v>0</v>
      </c>
      <c r="T98" s="249">
        <v>0</v>
      </c>
      <c r="U98" s="264">
        <v>0</v>
      </c>
      <c r="V98" s="95">
        <v>0</v>
      </c>
      <c r="W98" s="265">
        <v>0</v>
      </c>
    </row>
    <row r="99" spans="1:23" ht="21.75" customHeight="1">
      <c r="A99" s="42" t="s">
        <v>108</v>
      </c>
      <c r="B99" s="42" t="s">
        <v>99</v>
      </c>
      <c r="C99" s="42" t="s">
        <v>99</v>
      </c>
      <c r="D99" s="42" t="s">
        <v>158</v>
      </c>
      <c r="E99" s="42" t="s">
        <v>109</v>
      </c>
      <c r="F99" s="230">
        <f t="shared" si="4"/>
        <v>2244018.08</v>
      </c>
      <c r="G99" s="248">
        <f t="shared" si="5"/>
        <v>2244018.08</v>
      </c>
      <c r="H99" s="249">
        <v>2244018.08</v>
      </c>
      <c r="I99" s="249">
        <v>2244018.08</v>
      </c>
      <c r="J99" s="249">
        <v>0</v>
      </c>
      <c r="K99" s="249">
        <v>0</v>
      </c>
      <c r="L99" s="249">
        <v>0</v>
      </c>
      <c r="M99" s="249">
        <v>0</v>
      </c>
      <c r="N99" s="100">
        <v>0</v>
      </c>
      <c r="O99" s="248">
        <v>0</v>
      </c>
      <c r="P99" s="100">
        <v>0</v>
      </c>
      <c r="Q99" s="248">
        <v>0</v>
      </c>
      <c r="R99" s="100">
        <v>0</v>
      </c>
      <c r="S99" s="248">
        <v>0</v>
      </c>
      <c r="T99" s="249">
        <v>0</v>
      </c>
      <c r="U99" s="264">
        <v>0</v>
      </c>
      <c r="V99" s="95">
        <v>0</v>
      </c>
      <c r="W99" s="265">
        <v>0</v>
      </c>
    </row>
    <row r="100" spans="1:23" ht="21.75" customHeight="1">
      <c r="A100" s="42" t="s">
        <v>108</v>
      </c>
      <c r="B100" s="42" t="s">
        <v>99</v>
      </c>
      <c r="C100" s="42" t="s">
        <v>110</v>
      </c>
      <c r="D100" s="42" t="s">
        <v>158</v>
      </c>
      <c r="E100" s="42" t="s">
        <v>111</v>
      </c>
      <c r="F100" s="230">
        <f t="shared" si="4"/>
        <v>1122009.04</v>
      </c>
      <c r="G100" s="248">
        <f t="shared" si="5"/>
        <v>1122009.04</v>
      </c>
      <c r="H100" s="249">
        <v>1122009.04</v>
      </c>
      <c r="I100" s="249">
        <v>1122009.04</v>
      </c>
      <c r="J100" s="249">
        <v>0</v>
      </c>
      <c r="K100" s="249">
        <v>0</v>
      </c>
      <c r="L100" s="249">
        <v>0</v>
      </c>
      <c r="M100" s="249">
        <v>0</v>
      </c>
      <c r="N100" s="100">
        <v>0</v>
      </c>
      <c r="O100" s="248">
        <v>0</v>
      </c>
      <c r="P100" s="100">
        <v>0</v>
      </c>
      <c r="Q100" s="248">
        <v>0</v>
      </c>
      <c r="R100" s="100">
        <v>0</v>
      </c>
      <c r="S100" s="248">
        <v>0</v>
      </c>
      <c r="T100" s="249">
        <v>0</v>
      </c>
      <c r="U100" s="264">
        <v>0</v>
      </c>
      <c r="V100" s="95">
        <v>0</v>
      </c>
      <c r="W100" s="265">
        <v>0</v>
      </c>
    </row>
    <row r="101" spans="1:23" ht="21.75" customHeight="1">
      <c r="A101" s="42" t="s">
        <v>108</v>
      </c>
      <c r="B101" s="42" t="s">
        <v>99</v>
      </c>
      <c r="C101" s="42" t="s">
        <v>94</v>
      </c>
      <c r="D101" s="42" t="s">
        <v>158</v>
      </c>
      <c r="E101" s="42" t="s">
        <v>112</v>
      </c>
      <c r="F101" s="230">
        <f t="shared" si="4"/>
        <v>28000</v>
      </c>
      <c r="G101" s="248">
        <f t="shared" si="5"/>
        <v>28000</v>
      </c>
      <c r="H101" s="249">
        <v>28000</v>
      </c>
      <c r="I101" s="249">
        <v>28000</v>
      </c>
      <c r="J101" s="249">
        <v>0</v>
      </c>
      <c r="K101" s="249">
        <v>0</v>
      </c>
      <c r="L101" s="249">
        <v>0</v>
      </c>
      <c r="M101" s="249">
        <v>0</v>
      </c>
      <c r="N101" s="100">
        <v>0</v>
      </c>
      <c r="O101" s="248">
        <v>0</v>
      </c>
      <c r="P101" s="100">
        <v>0</v>
      </c>
      <c r="Q101" s="248">
        <v>0</v>
      </c>
      <c r="R101" s="100">
        <v>0</v>
      </c>
      <c r="S101" s="248">
        <v>0</v>
      </c>
      <c r="T101" s="249">
        <v>0</v>
      </c>
      <c r="U101" s="264">
        <v>0</v>
      </c>
      <c r="V101" s="95">
        <v>0</v>
      </c>
      <c r="W101" s="265">
        <v>0</v>
      </c>
    </row>
    <row r="102" spans="1:23" ht="21.75" customHeight="1">
      <c r="A102" s="42" t="s">
        <v>113</v>
      </c>
      <c r="B102" s="42" t="s">
        <v>114</v>
      </c>
      <c r="C102" s="42" t="s">
        <v>92</v>
      </c>
      <c r="D102" s="42" t="s">
        <v>158</v>
      </c>
      <c r="E102" s="42" t="s">
        <v>128</v>
      </c>
      <c r="F102" s="230">
        <f t="shared" si="4"/>
        <v>856190.81</v>
      </c>
      <c r="G102" s="248">
        <f t="shared" si="5"/>
        <v>856190.81</v>
      </c>
      <c r="H102" s="249">
        <v>856190.81</v>
      </c>
      <c r="I102" s="249">
        <v>856190.81</v>
      </c>
      <c r="J102" s="249">
        <v>0</v>
      </c>
      <c r="K102" s="249">
        <v>0</v>
      </c>
      <c r="L102" s="249">
        <v>0</v>
      </c>
      <c r="M102" s="249">
        <v>0</v>
      </c>
      <c r="N102" s="100">
        <v>0</v>
      </c>
      <c r="O102" s="248">
        <v>0</v>
      </c>
      <c r="P102" s="100">
        <v>0</v>
      </c>
      <c r="Q102" s="248">
        <v>0</v>
      </c>
      <c r="R102" s="100">
        <v>0</v>
      </c>
      <c r="S102" s="248">
        <v>0</v>
      </c>
      <c r="T102" s="249">
        <v>0</v>
      </c>
      <c r="U102" s="264">
        <v>0</v>
      </c>
      <c r="V102" s="95">
        <v>0</v>
      </c>
      <c r="W102" s="265">
        <v>0</v>
      </c>
    </row>
    <row r="103" spans="1:23" ht="21.75" customHeight="1">
      <c r="A103" s="42" t="s">
        <v>116</v>
      </c>
      <c r="B103" s="42" t="s">
        <v>92</v>
      </c>
      <c r="C103" s="42" t="s">
        <v>89</v>
      </c>
      <c r="D103" s="42" t="s">
        <v>158</v>
      </c>
      <c r="E103" s="42" t="s">
        <v>117</v>
      </c>
      <c r="F103" s="230">
        <f aca="true" t="shared" si="6" ref="F103:F145">SUM(G103,V103:W103)</f>
        <v>2130349.56</v>
      </c>
      <c r="G103" s="248">
        <f aca="true" t="shared" si="7" ref="G103:G145">SUM(H103,P103:U103)</f>
        <v>2130349.56</v>
      </c>
      <c r="H103" s="249">
        <v>2130349.56</v>
      </c>
      <c r="I103" s="249">
        <v>2130349.56</v>
      </c>
      <c r="J103" s="249">
        <v>0</v>
      </c>
      <c r="K103" s="249">
        <v>0</v>
      </c>
      <c r="L103" s="249">
        <v>0</v>
      </c>
      <c r="M103" s="249">
        <v>0</v>
      </c>
      <c r="N103" s="100">
        <v>0</v>
      </c>
      <c r="O103" s="248">
        <v>0</v>
      </c>
      <c r="P103" s="100">
        <v>0</v>
      </c>
      <c r="Q103" s="248">
        <v>0</v>
      </c>
      <c r="R103" s="100">
        <v>0</v>
      </c>
      <c r="S103" s="248">
        <v>0</v>
      </c>
      <c r="T103" s="249">
        <v>0</v>
      </c>
      <c r="U103" s="264">
        <v>0</v>
      </c>
      <c r="V103" s="95">
        <v>0</v>
      </c>
      <c r="W103" s="265">
        <v>0</v>
      </c>
    </row>
    <row r="104" spans="1:23" ht="21.75" customHeight="1">
      <c r="A104" s="42" t="s">
        <v>84</v>
      </c>
      <c r="B104" s="42" t="s">
        <v>84</v>
      </c>
      <c r="C104" s="42" t="s">
        <v>84</v>
      </c>
      <c r="D104" s="42" t="s">
        <v>160</v>
      </c>
      <c r="E104" s="42" t="s">
        <v>161</v>
      </c>
      <c r="F104" s="230">
        <f t="shared" si="6"/>
        <v>223925379.43</v>
      </c>
      <c r="G104" s="248">
        <f t="shared" si="7"/>
        <v>223925379.43</v>
      </c>
      <c r="H104" s="249">
        <v>41775179.43</v>
      </c>
      <c r="I104" s="249">
        <v>35665179.43</v>
      </c>
      <c r="J104" s="249">
        <v>0</v>
      </c>
      <c r="K104" s="249">
        <v>1900000</v>
      </c>
      <c r="L104" s="249">
        <v>4210000</v>
      </c>
      <c r="M104" s="249">
        <v>0</v>
      </c>
      <c r="N104" s="100">
        <v>0</v>
      </c>
      <c r="O104" s="248">
        <v>0</v>
      </c>
      <c r="P104" s="100">
        <v>180950200</v>
      </c>
      <c r="Q104" s="248">
        <v>0</v>
      </c>
      <c r="R104" s="100">
        <v>0</v>
      </c>
      <c r="S104" s="248">
        <v>900000</v>
      </c>
      <c r="T104" s="249">
        <v>0</v>
      </c>
      <c r="U104" s="264">
        <v>300000</v>
      </c>
      <c r="V104" s="95">
        <v>0</v>
      </c>
      <c r="W104" s="265">
        <v>0</v>
      </c>
    </row>
    <row r="105" spans="1:23" ht="21.75" customHeight="1">
      <c r="A105" s="42" t="s">
        <v>88</v>
      </c>
      <c r="B105" s="42" t="s">
        <v>92</v>
      </c>
      <c r="C105" s="42" t="s">
        <v>89</v>
      </c>
      <c r="D105" s="42" t="s">
        <v>162</v>
      </c>
      <c r="E105" s="42" t="s">
        <v>96</v>
      </c>
      <c r="F105" s="230">
        <f t="shared" si="6"/>
        <v>1044000</v>
      </c>
      <c r="G105" s="248">
        <f t="shared" si="7"/>
        <v>1044000</v>
      </c>
      <c r="H105" s="249">
        <v>1044000</v>
      </c>
      <c r="I105" s="249">
        <v>144000</v>
      </c>
      <c r="J105" s="249">
        <v>0</v>
      </c>
      <c r="K105" s="249">
        <v>900000</v>
      </c>
      <c r="L105" s="249">
        <v>0</v>
      </c>
      <c r="M105" s="249">
        <v>0</v>
      </c>
      <c r="N105" s="100">
        <v>0</v>
      </c>
      <c r="O105" s="248">
        <v>0</v>
      </c>
      <c r="P105" s="100">
        <v>0</v>
      </c>
      <c r="Q105" s="248">
        <v>0</v>
      </c>
      <c r="R105" s="100">
        <v>0</v>
      </c>
      <c r="S105" s="248">
        <v>0</v>
      </c>
      <c r="T105" s="249">
        <v>0</v>
      </c>
      <c r="U105" s="264">
        <v>0</v>
      </c>
      <c r="V105" s="95">
        <v>0</v>
      </c>
      <c r="W105" s="265">
        <v>0</v>
      </c>
    </row>
    <row r="106" spans="1:23" ht="21.75" customHeight="1">
      <c r="A106" s="42" t="s">
        <v>88</v>
      </c>
      <c r="B106" s="42" t="s">
        <v>102</v>
      </c>
      <c r="C106" s="42" t="s">
        <v>92</v>
      </c>
      <c r="D106" s="42" t="s">
        <v>162</v>
      </c>
      <c r="E106" s="42" t="s">
        <v>103</v>
      </c>
      <c r="F106" s="230">
        <f t="shared" si="6"/>
        <v>37721179.43</v>
      </c>
      <c r="G106" s="248">
        <f t="shared" si="7"/>
        <v>37721179.43</v>
      </c>
      <c r="H106" s="249">
        <v>36521179.43</v>
      </c>
      <c r="I106" s="249">
        <v>35521179.43</v>
      </c>
      <c r="J106" s="249">
        <v>0</v>
      </c>
      <c r="K106" s="249">
        <v>1000000</v>
      </c>
      <c r="L106" s="249">
        <v>0</v>
      </c>
      <c r="M106" s="249">
        <v>0</v>
      </c>
      <c r="N106" s="100">
        <v>0</v>
      </c>
      <c r="O106" s="248">
        <v>0</v>
      </c>
      <c r="P106" s="100">
        <v>0</v>
      </c>
      <c r="Q106" s="248">
        <v>0</v>
      </c>
      <c r="R106" s="100">
        <v>0</v>
      </c>
      <c r="S106" s="248">
        <v>900000</v>
      </c>
      <c r="T106" s="249">
        <v>0</v>
      </c>
      <c r="U106" s="264">
        <v>300000</v>
      </c>
      <c r="V106" s="95">
        <v>0</v>
      </c>
      <c r="W106" s="265">
        <v>0</v>
      </c>
    </row>
    <row r="107" spans="1:23" ht="21.75" customHeight="1">
      <c r="A107" s="42" t="s">
        <v>88</v>
      </c>
      <c r="B107" s="42" t="s">
        <v>106</v>
      </c>
      <c r="C107" s="42" t="s">
        <v>94</v>
      </c>
      <c r="D107" s="42" t="s">
        <v>162</v>
      </c>
      <c r="E107" s="42" t="s">
        <v>107</v>
      </c>
      <c r="F107" s="230">
        <f t="shared" si="6"/>
        <v>4210000</v>
      </c>
      <c r="G107" s="248">
        <f t="shared" si="7"/>
        <v>4210000</v>
      </c>
      <c r="H107" s="249">
        <v>4210000</v>
      </c>
      <c r="I107" s="249">
        <v>0</v>
      </c>
      <c r="J107" s="249">
        <v>0</v>
      </c>
      <c r="K107" s="249">
        <v>0</v>
      </c>
      <c r="L107" s="249">
        <v>4210000</v>
      </c>
      <c r="M107" s="249">
        <v>0</v>
      </c>
      <c r="N107" s="100">
        <v>0</v>
      </c>
      <c r="O107" s="248">
        <v>0</v>
      </c>
      <c r="P107" s="100">
        <v>0</v>
      </c>
      <c r="Q107" s="248">
        <v>0</v>
      </c>
      <c r="R107" s="100">
        <v>0</v>
      </c>
      <c r="S107" s="248">
        <v>0</v>
      </c>
      <c r="T107" s="249">
        <v>0</v>
      </c>
      <c r="U107" s="264">
        <v>0</v>
      </c>
      <c r="V107" s="95">
        <v>0</v>
      </c>
      <c r="W107" s="265">
        <v>0</v>
      </c>
    </row>
    <row r="108" spans="1:23" s="54" customFormat="1" ht="21.75" customHeight="1">
      <c r="A108" s="42" t="s">
        <v>163</v>
      </c>
      <c r="B108" s="42" t="s">
        <v>104</v>
      </c>
      <c r="C108" s="42" t="s">
        <v>94</v>
      </c>
      <c r="D108" s="42" t="s">
        <v>162</v>
      </c>
      <c r="E108" s="42" t="s">
        <v>164</v>
      </c>
      <c r="F108" s="230">
        <f t="shared" si="6"/>
        <v>176750000</v>
      </c>
      <c r="G108" s="248">
        <f t="shared" si="7"/>
        <v>176750000</v>
      </c>
      <c r="H108" s="249">
        <v>0</v>
      </c>
      <c r="I108" s="249">
        <v>0</v>
      </c>
      <c r="J108" s="249">
        <v>0</v>
      </c>
      <c r="K108" s="249">
        <v>0</v>
      </c>
      <c r="L108" s="249">
        <v>0</v>
      </c>
      <c r="M108" s="249">
        <v>0</v>
      </c>
      <c r="N108" s="100">
        <v>0</v>
      </c>
      <c r="O108" s="248">
        <v>0</v>
      </c>
      <c r="P108" s="100">
        <v>176750000</v>
      </c>
      <c r="Q108" s="248">
        <v>0</v>
      </c>
      <c r="R108" s="100">
        <v>0</v>
      </c>
      <c r="S108" s="248">
        <v>0</v>
      </c>
      <c r="T108" s="249">
        <v>0</v>
      </c>
      <c r="U108" s="264">
        <v>0</v>
      </c>
      <c r="V108" s="95">
        <v>0</v>
      </c>
      <c r="W108" s="265">
        <v>0</v>
      </c>
    </row>
    <row r="109" spans="1:23" ht="21.75" customHeight="1">
      <c r="A109" s="42" t="s">
        <v>165</v>
      </c>
      <c r="B109" s="42" t="s">
        <v>97</v>
      </c>
      <c r="C109" s="42" t="s">
        <v>166</v>
      </c>
      <c r="D109" s="42" t="s">
        <v>162</v>
      </c>
      <c r="E109" s="42" t="s">
        <v>167</v>
      </c>
      <c r="F109" s="230">
        <f t="shared" si="6"/>
        <v>4200200</v>
      </c>
      <c r="G109" s="248">
        <f t="shared" si="7"/>
        <v>4200200</v>
      </c>
      <c r="H109" s="249">
        <v>0</v>
      </c>
      <c r="I109" s="249">
        <v>0</v>
      </c>
      <c r="J109" s="249">
        <v>0</v>
      </c>
      <c r="K109" s="249">
        <v>0</v>
      </c>
      <c r="L109" s="249">
        <v>0</v>
      </c>
      <c r="M109" s="249">
        <v>0</v>
      </c>
      <c r="N109" s="100">
        <v>0</v>
      </c>
      <c r="O109" s="248">
        <v>0</v>
      </c>
      <c r="P109" s="100">
        <v>4200200</v>
      </c>
      <c r="Q109" s="248">
        <v>0</v>
      </c>
      <c r="R109" s="100">
        <v>0</v>
      </c>
      <c r="S109" s="248">
        <v>0</v>
      </c>
      <c r="T109" s="249">
        <v>0</v>
      </c>
      <c r="U109" s="264">
        <v>0</v>
      </c>
      <c r="V109" s="95">
        <v>0</v>
      </c>
      <c r="W109" s="265">
        <v>0</v>
      </c>
    </row>
    <row r="110" spans="1:23" ht="21.75" customHeight="1">
      <c r="A110" s="42" t="s">
        <v>84</v>
      </c>
      <c r="B110" s="42" t="s">
        <v>84</v>
      </c>
      <c r="C110" s="42" t="s">
        <v>84</v>
      </c>
      <c r="D110" s="42" t="s">
        <v>168</v>
      </c>
      <c r="E110" s="42" t="s">
        <v>169</v>
      </c>
      <c r="F110" s="230">
        <f t="shared" si="6"/>
        <v>13399025.07</v>
      </c>
      <c r="G110" s="248">
        <f t="shared" si="7"/>
        <v>13399025.07</v>
      </c>
      <c r="H110" s="249">
        <v>13399025.07</v>
      </c>
      <c r="I110" s="249">
        <v>13399025.07</v>
      </c>
      <c r="J110" s="249">
        <v>0</v>
      </c>
      <c r="K110" s="249">
        <v>0</v>
      </c>
      <c r="L110" s="249">
        <v>0</v>
      </c>
      <c r="M110" s="249">
        <v>0</v>
      </c>
      <c r="N110" s="100">
        <v>0</v>
      </c>
      <c r="O110" s="248">
        <v>0</v>
      </c>
      <c r="P110" s="100">
        <v>0</v>
      </c>
      <c r="Q110" s="248">
        <v>0</v>
      </c>
      <c r="R110" s="100">
        <v>0</v>
      </c>
      <c r="S110" s="248">
        <v>0</v>
      </c>
      <c r="T110" s="249">
        <v>0</v>
      </c>
      <c r="U110" s="264">
        <v>0</v>
      </c>
      <c r="V110" s="95">
        <v>0</v>
      </c>
      <c r="W110" s="265">
        <v>0</v>
      </c>
    </row>
    <row r="111" spans="1:23" ht="21.75" customHeight="1">
      <c r="A111" s="42" t="s">
        <v>88</v>
      </c>
      <c r="B111" s="42" t="s">
        <v>92</v>
      </c>
      <c r="C111" s="42" t="s">
        <v>92</v>
      </c>
      <c r="D111" s="42" t="s">
        <v>170</v>
      </c>
      <c r="E111" s="42" t="s">
        <v>132</v>
      </c>
      <c r="F111" s="230">
        <f t="shared" si="6"/>
        <v>10017875.04</v>
      </c>
      <c r="G111" s="248">
        <f t="shared" si="7"/>
        <v>10017875.04</v>
      </c>
      <c r="H111" s="249">
        <v>10017875.04</v>
      </c>
      <c r="I111" s="249">
        <v>10017875.04</v>
      </c>
      <c r="J111" s="249">
        <v>0</v>
      </c>
      <c r="K111" s="249">
        <v>0</v>
      </c>
      <c r="L111" s="249">
        <v>0</v>
      </c>
      <c r="M111" s="249">
        <v>0</v>
      </c>
      <c r="N111" s="100">
        <v>0</v>
      </c>
      <c r="O111" s="248">
        <v>0</v>
      </c>
      <c r="P111" s="100">
        <v>0</v>
      </c>
      <c r="Q111" s="248">
        <v>0</v>
      </c>
      <c r="R111" s="100">
        <v>0</v>
      </c>
      <c r="S111" s="248">
        <v>0</v>
      </c>
      <c r="T111" s="249">
        <v>0</v>
      </c>
      <c r="U111" s="264">
        <v>0</v>
      </c>
      <c r="V111" s="95">
        <v>0</v>
      </c>
      <c r="W111" s="265">
        <v>0</v>
      </c>
    </row>
    <row r="112" spans="1:23" ht="21.75" customHeight="1">
      <c r="A112" s="42" t="s">
        <v>108</v>
      </c>
      <c r="B112" s="42" t="s">
        <v>99</v>
      </c>
      <c r="C112" s="42" t="s">
        <v>99</v>
      </c>
      <c r="D112" s="42" t="s">
        <v>170</v>
      </c>
      <c r="E112" s="42" t="s">
        <v>109</v>
      </c>
      <c r="F112" s="230">
        <f t="shared" si="6"/>
        <v>1184862.72</v>
      </c>
      <c r="G112" s="248">
        <f t="shared" si="7"/>
        <v>1184862.72</v>
      </c>
      <c r="H112" s="249">
        <v>1184862.72</v>
      </c>
      <c r="I112" s="249">
        <v>1184862.72</v>
      </c>
      <c r="J112" s="249">
        <v>0</v>
      </c>
      <c r="K112" s="249">
        <v>0</v>
      </c>
      <c r="L112" s="249">
        <v>0</v>
      </c>
      <c r="M112" s="249">
        <v>0</v>
      </c>
      <c r="N112" s="100">
        <v>0</v>
      </c>
      <c r="O112" s="248">
        <v>0</v>
      </c>
      <c r="P112" s="100">
        <v>0</v>
      </c>
      <c r="Q112" s="248">
        <v>0</v>
      </c>
      <c r="R112" s="100">
        <v>0</v>
      </c>
      <c r="S112" s="248">
        <v>0</v>
      </c>
      <c r="T112" s="249">
        <v>0</v>
      </c>
      <c r="U112" s="264">
        <v>0</v>
      </c>
      <c r="V112" s="95">
        <v>0</v>
      </c>
      <c r="W112" s="265">
        <v>0</v>
      </c>
    </row>
    <row r="113" spans="1:23" ht="21.75" customHeight="1">
      <c r="A113" s="42" t="s">
        <v>108</v>
      </c>
      <c r="B113" s="42" t="s">
        <v>99</v>
      </c>
      <c r="C113" s="42" t="s">
        <v>110</v>
      </c>
      <c r="D113" s="42" t="s">
        <v>170</v>
      </c>
      <c r="E113" s="42" t="s">
        <v>111</v>
      </c>
      <c r="F113" s="230">
        <f t="shared" si="6"/>
        <v>592431.36</v>
      </c>
      <c r="G113" s="248">
        <f t="shared" si="7"/>
        <v>592431.36</v>
      </c>
      <c r="H113" s="249">
        <v>592431.36</v>
      </c>
      <c r="I113" s="249">
        <v>592431.36</v>
      </c>
      <c r="J113" s="249">
        <v>0</v>
      </c>
      <c r="K113" s="249">
        <v>0</v>
      </c>
      <c r="L113" s="249">
        <v>0</v>
      </c>
      <c r="M113" s="249">
        <v>0</v>
      </c>
      <c r="N113" s="100">
        <v>0</v>
      </c>
      <c r="O113" s="248">
        <v>0</v>
      </c>
      <c r="P113" s="100">
        <v>0</v>
      </c>
      <c r="Q113" s="248">
        <v>0</v>
      </c>
      <c r="R113" s="100">
        <v>0</v>
      </c>
      <c r="S113" s="248">
        <v>0</v>
      </c>
      <c r="T113" s="249">
        <v>0</v>
      </c>
      <c r="U113" s="264">
        <v>0</v>
      </c>
      <c r="V113" s="95">
        <v>0</v>
      </c>
      <c r="W113" s="265">
        <v>0</v>
      </c>
    </row>
    <row r="114" spans="1:23" ht="21.75" customHeight="1">
      <c r="A114" s="42" t="s">
        <v>108</v>
      </c>
      <c r="B114" s="42" t="s">
        <v>99</v>
      </c>
      <c r="C114" s="42" t="s">
        <v>94</v>
      </c>
      <c r="D114" s="42" t="s">
        <v>170</v>
      </c>
      <c r="E114" s="42" t="s">
        <v>112</v>
      </c>
      <c r="F114" s="230">
        <f t="shared" si="6"/>
        <v>14000</v>
      </c>
      <c r="G114" s="248">
        <f t="shared" si="7"/>
        <v>14000</v>
      </c>
      <c r="H114" s="249">
        <v>14000</v>
      </c>
      <c r="I114" s="249">
        <v>14000</v>
      </c>
      <c r="J114" s="249">
        <v>0</v>
      </c>
      <c r="K114" s="249">
        <v>0</v>
      </c>
      <c r="L114" s="249">
        <v>0</v>
      </c>
      <c r="M114" s="249">
        <v>0</v>
      </c>
      <c r="N114" s="100">
        <v>0</v>
      </c>
      <c r="O114" s="248">
        <v>0</v>
      </c>
      <c r="P114" s="100">
        <v>0</v>
      </c>
      <c r="Q114" s="248">
        <v>0</v>
      </c>
      <c r="R114" s="100">
        <v>0</v>
      </c>
      <c r="S114" s="248">
        <v>0</v>
      </c>
      <c r="T114" s="249">
        <v>0</v>
      </c>
      <c r="U114" s="264">
        <v>0</v>
      </c>
      <c r="V114" s="95">
        <v>0</v>
      </c>
      <c r="W114" s="265">
        <v>0</v>
      </c>
    </row>
    <row r="115" spans="1:23" ht="21.75" customHeight="1">
      <c r="A115" s="42" t="s">
        <v>113</v>
      </c>
      <c r="B115" s="42" t="s">
        <v>114</v>
      </c>
      <c r="C115" s="42" t="s">
        <v>92</v>
      </c>
      <c r="D115" s="42" t="s">
        <v>170</v>
      </c>
      <c r="E115" s="42" t="s">
        <v>128</v>
      </c>
      <c r="F115" s="230">
        <f t="shared" si="6"/>
        <v>451728.91</v>
      </c>
      <c r="G115" s="248">
        <f t="shared" si="7"/>
        <v>451728.91</v>
      </c>
      <c r="H115" s="249">
        <v>451728.91</v>
      </c>
      <c r="I115" s="249">
        <v>451728.91</v>
      </c>
      <c r="J115" s="249">
        <v>0</v>
      </c>
      <c r="K115" s="249">
        <v>0</v>
      </c>
      <c r="L115" s="249">
        <v>0</v>
      </c>
      <c r="M115" s="249">
        <v>0</v>
      </c>
      <c r="N115" s="100">
        <v>0</v>
      </c>
      <c r="O115" s="248">
        <v>0</v>
      </c>
      <c r="P115" s="100">
        <v>0</v>
      </c>
      <c r="Q115" s="248">
        <v>0</v>
      </c>
      <c r="R115" s="100">
        <v>0</v>
      </c>
      <c r="S115" s="248">
        <v>0</v>
      </c>
      <c r="T115" s="249">
        <v>0</v>
      </c>
      <c r="U115" s="264">
        <v>0</v>
      </c>
      <c r="V115" s="95">
        <v>0</v>
      </c>
      <c r="W115" s="265">
        <v>0</v>
      </c>
    </row>
    <row r="116" spans="1:23" ht="21.75" customHeight="1">
      <c r="A116" s="42" t="s">
        <v>116</v>
      </c>
      <c r="B116" s="42" t="s">
        <v>92</v>
      </c>
      <c r="C116" s="42" t="s">
        <v>89</v>
      </c>
      <c r="D116" s="42" t="s">
        <v>170</v>
      </c>
      <c r="E116" s="42" t="s">
        <v>117</v>
      </c>
      <c r="F116" s="230">
        <f t="shared" si="6"/>
        <v>1138127.04</v>
      </c>
      <c r="G116" s="248">
        <f t="shared" si="7"/>
        <v>1138127.04</v>
      </c>
      <c r="H116" s="249">
        <v>1138127.04</v>
      </c>
      <c r="I116" s="249">
        <v>1138127.04</v>
      </c>
      <c r="J116" s="249">
        <v>0</v>
      </c>
      <c r="K116" s="249">
        <v>0</v>
      </c>
      <c r="L116" s="249">
        <v>0</v>
      </c>
      <c r="M116" s="249">
        <v>0</v>
      </c>
      <c r="N116" s="100">
        <v>0</v>
      </c>
      <c r="O116" s="248">
        <v>0</v>
      </c>
      <c r="P116" s="100">
        <v>0</v>
      </c>
      <c r="Q116" s="248">
        <v>0</v>
      </c>
      <c r="R116" s="100">
        <v>0</v>
      </c>
      <c r="S116" s="248">
        <v>0</v>
      </c>
      <c r="T116" s="249">
        <v>0</v>
      </c>
      <c r="U116" s="264">
        <v>0</v>
      </c>
      <c r="V116" s="95">
        <v>0</v>
      </c>
      <c r="W116" s="265">
        <v>0</v>
      </c>
    </row>
    <row r="117" spans="1:23" ht="21.75" customHeight="1">
      <c r="A117" s="42" t="s">
        <v>84</v>
      </c>
      <c r="B117" s="42" t="s">
        <v>84</v>
      </c>
      <c r="C117" s="42" t="s">
        <v>84</v>
      </c>
      <c r="D117" s="42" t="s">
        <v>171</v>
      </c>
      <c r="E117" s="42" t="s">
        <v>172</v>
      </c>
      <c r="F117" s="230">
        <f t="shared" si="6"/>
        <v>22363508.99</v>
      </c>
      <c r="G117" s="248">
        <f t="shared" si="7"/>
        <v>22363508.99</v>
      </c>
      <c r="H117" s="249">
        <v>22363508.99</v>
      </c>
      <c r="I117" s="249">
        <v>22363508.99</v>
      </c>
      <c r="J117" s="249">
        <v>0</v>
      </c>
      <c r="K117" s="249">
        <v>0</v>
      </c>
      <c r="L117" s="249">
        <v>0</v>
      </c>
      <c r="M117" s="249">
        <v>0</v>
      </c>
      <c r="N117" s="100">
        <v>0</v>
      </c>
      <c r="O117" s="248">
        <v>0</v>
      </c>
      <c r="P117" s="100">
        <v>0</v>
      </c>
      <c r="Q117" s="248">
        <v>0</v>
      </c>
      <c r="R117" s="100">
        <v>0</v>
      </c>
      <c r="S117" s="248">
        <v>0</v>
      </c>
      <c r="T117" s="249">
        <v>0</v>
      </c>
      <c r="U117" s="264">
        <v>0</v>
      </c>
      <c r="V117" s="95">
        <v>0</v>
      </c>
      <c r="W117" s="265">
        <v>0</v>
      </c>
    </row>
    <row r="118" spans="1:23" ht="21.75" customHeight="1">
      <c r="A118" s="42" t="s">
        <v>88</v>
      </c>
      <c r="B118" s="42" t="s">
        <v>92</v>
      </c>
      <c r="C118" s="42" t="s">
        <v>92</v>
      </c>
      <c r="D118" s="42" t="s">
        <v>173</v>
      </c>
      <c r="E118" s="42" t="s">
        <v>132</v>
      </c>
      <c r="F118" s="230">
        <f t="shared" si="6"/>
        <v>16772192.72</v>
      </c>
      <c r="G118" s="248">
        <f t="shared" si="7"/>
        <v>16772192.72</v>
      </c>
      <c r="H118" s="249">
        <v>16772192.72</v>
      </c>
      <c r="I118" s="249">
        <v>16772192.72</v>
      </c>
      <c r="J118" s="249">
        <v>0</v>
      </c>
      <c r="K118" s="249">
        <v>0</v>
      </c>
      <c r="L118" s="249">
        <v>0</v>
      </c>
      <c r="M118" s="249">
        <v>0</v>
      </c>
      <c r="N118" s="100">
        <v>0</v>
      </c>
      <c r="O118" s="248">
        <v>0</v>
      </c>
      <c r="P118" s="100">
        <v>0</v>
      </c>
      <c r="Q118" s="248">
        <v>0</v>
      </c>
      <c r="R118" s="100">
        <v>0</v>
      </c>
      <c r="S118" s="248">
        <v>0</v>
      </c>
      <c r="T118" s="249">
        <v>0</v>
      </c>
      <c r="U118" s="264">
        <v>0</v>
      </c>
      <c r="V118" s="95">
        <v>0</v>
      </c>
      <c r="W118" s="265">
        <v>0</v>
      </c>
    </row>
    <row r="119" spans="1:23" ht="21.75" customHeight="1">
      <c r="A119" s="42" t="s">
        <v>108</v>
      </c>
      <c r="B119" s="42" t="s">
        <v>99</v>
      </c>
      <c r="C119" s="42" t="s">
        <v>99</v>
      </c>
      <c r="D119" s="42" t="s">
        <v>173</v>
      </c>
      <c r="E119" s="42" t="s">
        <v>109</v>
      </c>
      <c r="F119" s="230">
        <f t="shared" si="6"/>
        <v>1959909.92</v>
      </c>
      <c r="G119" s="248">
        <f t="shared" si="7"/>
        <v>1959909.92</v>
      </c>
      <c r="H119" s="249">
        <v>1959909.92</v>
      </c>
      <c r="I119" s="249">
        <v>1959909.92</v>
      </c>
      <c r="J119" s="249">
        <v>0</v>
      </c>
      <c r="K119" s="249">
        <v>0</v>
      </c>
      <c r="L119" s="249">
        <v>0</v>
      </c>
      <c r="M119" s="249">
        <v>0</v>
      </c>
      <c r="N119" s="100">
        <v>0</v>
      </c>
      <c r="O119" s="248">
        <v>0</v>
      </c>
      <c r="P119" s="100">
        <v>0</v>
      </c>
      <c r="Q119" s="248">
        <v>0</v>
      </c>
      <c r="R119" s="100">
        <v>0</v>
      </c>
      <c r="S119" s="248">
        <v>0</v>
      </c>
      <c r="T119" s="249">
        <v>0</v>
      </c>
      <c r="U119" s="264">
        <v>0</v>
      </c>
      <c r="V119" s="95">
        <v>0</v>
      </c>
      <c r="W119" s="265">
        <v>0</v>
      </c>
    </row>
    <row r="120" spans="1:23" ht="21.75" customHeight="1">
      <c r="A120" s="42" t="s">
        <v>108</v>
      </c>
      <c r="B120" s="42" t="s">
        <v>99</v>
      </c>
      <c r="C120" s="42" t="s">
        <v>110</v>
      </c>
      <c r="D120" s="42" t="s">
        <v>173</v>
      </c>
      <c r="E120" s="42" t="s">
        <v>111</v>
      </c>
      <c r="F120" s="230">
        <f t="shared" si="6"/>
        <v>979954.96</v>
      </c>
      <c r="G120" s="248">
        <f t="shared" si="7"/>
        <v>979954.96</v>
      </c>
      <c r="H120" s="249">
        <v>979954.96</v>
      </c>
      <c r="I120" s="249">
        <v>979954.96</v>
      </c>
      <c r="J120" s="249">
        <v>0</v>
      </c>
      <c r="K120" s="249">
        <v>0</v>
      </c>
      <c r="L120" s="249">
        <v>0</v>
      </c>
      <c r="M120" s="249">
        <v>0</v>
      </c>
      <c r="N120" s="100">
        <v>0</v>
      </c>
      <c r="O120" s="248">
        <v>0</v>
      </c>
      <c r="P120" s="100">
        <v>0</v>
      </c>
      <c r="Q120" s="248">
        <v>0</v>
      </c>
      <c r="R120" s="100">
        <v>0</v>
      </c>
      <c r="S120" s="248">
        <v>0</v>
      </c>
      <c r="T120" s="249">
        <v>0</v>
      </c>
      <c r="U120" s="264">
        <v>0</v>
      </c>
      <c r="V120" s="95">
        <v>0</v>
      </c>
      <c r="W120" s="265">
        <v>0</v>
      </c>
    </row>
    <row r="121" spans="1:23" ht="21.75" customHeight="1">
      <c r="A121" s="42" t="s">
        <v>108</v>
      </c>
      <c r="B121" s="42" t="s">
        <v>99</v>
      </c>
      <c r="C121" s="42" t="s">
        <v>94</v>
      </c>
      <c r="D121" s="42" t="s">
        <v>173</v>
      </c>
      <c r="E121" s="42" t="s">
        <v>112</v>
      </c>
      <c r="F121" s="230">
        <f t="shared" si="6"/>
        <v>17200</v>
      </c>
      <c r="G121" s="248">
        <f t="shared" si="7"/>
        <v>17200</v>
      </c>
      <c r="H121" s="249">
        <v>17200</v>
      </c>
      <c r="I121" s="249">
        <v>17200</v>
      </c>
      <c r="J121" s="249">
        <v>0</v>
      </c>
      <c r="K121" s="249">
        <v>0</v>
      </c>
      <c r="L121" s="249">
        <v>0</v>
      </c>
      <c r="M121" s="249">
        <v>0</v>
      </c>
      <c r="N121" s="100">
        <v>0</v>
      </c>
      <c r="O121" s="248">
        <v>0</v>
      </c>
      <c r="P121" s="100">
        <v>0</v>
      </c>
      <c r="Q121" s="248">
        <v>0</v>
      </c>
      <c r="R121" s="100">
        <v>0</v>
      </c>
      <c r="S121" s="248">
        <v>0</v>
      </c>
      <c r="T121" s="249">
        <v>0</v>
      </c>
      <c r="U121" s="264">
        <v>0</v>
      </c>
      <c r="V121" s="95">
        <v>0</v>
      </c>
      <c r="W121" s="265">
        <v>0</v>
      </c>
    </row>
    <row r="122" spans="1:23" ht="21.75" customHeight="1">
      <c r="A122" s="42" t="s">
        <v>113</v>
      </c>
      <c r="B122" s="42" t="s">
        <v>114</v>
      </c>
      <c r="C122" s="42" t="s">
        <v>92</v>
      </c>
      <c r="D122" s="42" t="s">
        <v>173</v>
      </c>
      <c r="E122" s="42" t="s">
        <v>128</v>
      </c>
      <c r="F122" s="230">
        <f t="shared" si="6"/>
        <v>747654.95</v>
      </c>
      <c r="G122" s="248">
        <f t="shared" si="7"/>
        <v>747654.95</v>
      </c>
      <c r="H122" s="249">
        <v>747654.95</v>
      </c>
      <c r="I122" s="249">
        <v>747654.95</v>
      </c>
      <c r="J122" s="249">
        <v>0</v>
      </c>
      <c r="K122" s="249">
        <v>0</v>
      </c>
      <c r="L122" s="249">
        <v>0</v>
      </c>
      <c r="M122" s="249">
        <v>0</v>
      </c>
      <c r="N122" s="100">
        <v>0</v>
      </c>
      <c r="O122" s="248">
        <v>0</v>
      </c>
      <c r="P122" s="100">
        <v>0</v>
      </c>
      <c r="Q122" s="248">
        <v>0</v>
      </c>
      <c r="R122" s="100">
        <v>0</v>
      </c>
      <c r="S122" s="248">
        <v>0</v>
      </c>
      <c r="T122" s="249">
        <v>0</v>
      </c>
      <c r="U122" s="264">
        <v>0</v>
      </c>
      <c r="V122" s="95">
        <v>0</v>
      </c>
      <c r="W122" s="265">
        <v>0</v>
      </c>
    </row>
    <row r="123" spans="1:23" ht="21.75" customHeight="1">
      <c r="A123" s="42" t="s">
        <v>116</v>
      </c>
      <c r="B123" s="42" t="s">
        <v>92</v>
      </c>
      <c r="C123" s="42" t="s">
        <v>89</v>
      </c>
      <c r="D123" s="42" t="s">
        <v>173</v>
      </c>
      <c r="E123" s="42" t="s">
        <v>117</v>
      </c>
      <c r="F123" s="230">
        <f t="shared" si="6"/>
        <v>1886596.44</v>
      </c>
      <c r="G123" s="248">
        <f t="shared" si="7"/>
        <v>1886596.44</v>
      </c>
      <c r="H123" s="249">
        <v>1886596.44</v>
      </c>
      <c r="I123" s="249">
        <v>1886596.44</v>
      </c>
      <c r="J123" s="249">
        <v>0</v>
      </c>
      <c r="K123" s="249">
        <v>0</v>
      </c>
      <c r="L123" s="249">
        <v>0</v>
      </c>
      <c r="M123" s="249">
        <v>0</v>
      </c>
      <c r="N123" s="100">
        <v>0</v>
      </c>
      <c r="O123" s="248">
        <v>0</v>
      </c>
      <c r="P123" s="100">
        <v>0</v>
      </c>
      <c r="Q123" s="248">
        <v>0</v>
      </c>
      <c r="R123" s="100">
        <v>0</v>
      </c>
      <c r="S123" s="248">
        <v>0</v>
      </c>
      <c r="T123" s="249">
        <v>0</v>
      </c>
      <c r="U123" s="264">
        <v>0</v>
      </c>
      <c r="V123" s="95">
        <v>0</v>
      </c>
      <c r="W123" s="265">
        <v>0</v>
      </c>
    </row>
    <row r="124" spans="1:23" ht="21.75" customHeight="1">
      <c r="A124" s="42" t="s">
        <v>84</v>
      </c>
      <c r="B124" s="42" t="s">
        <v>84</v>
      </c>
      <c r="C124" s="42" t="s">
        <v>84</v>
      </c>
      <c r="D124" s="42" t="s">
        <v>174</v>
      </c>
      <c r="E124" s="42" t="s">
        <v>175</v>
      </c>
      <c r="F124" s="230">
        <f t="shared" si="6"/>
        <v>10990166.98</v>
      </c>
      <c r="G124" s="248">
        <f t="shared" si="7"/>
        <v>10990166.98</v>
      </c>
      <c r="H124" s="249">
        <v>10990166.98</v>
      </c>
      <c r="I124" s="249">
        <v>10990166.98</v>
      </c>
      <c r="J124" s="249">
        <v>0</v>
      </c>
      <c r="K124" s="249">
        <v>0</v>
      </c>
      <c r="L124" s="249">
        <v>0</v>
      </c>
      <c r="M124" s="249">
        <v>0</v>
      </c>
      <c r="N124" s="100">
        <v>0</v>
      </c>
      <c r="O124" s="248">
        <v>0</v>
      </c>
      <c r="P124" s="100">
        <v>0</v>
      </c>
      <c r="Q124" s="248">
        <v>0</v>
      </c>
      <c r="R124" s="100">
        <v>0</v>
      </c>
      <c r="S124" s="248">
        <v>0</v>
      </c>
      <c r="T124" s="249">
        <v>0</v>
      </c>
      <c r="U124" s="264">
        <v>0</v>
      </c>
      <c r="V124" s="95">
        <v>0</v>
      </c>
      <c r="W124" s="265">
        <v>0</v>
      </c>
    </row>
    <row r="125" spans="1:23" ht="21.75" customHeight="1">
      <c r="A125" s="42" t="s">
        <v>88</v>
      </c>
      <c r="B125" s="42" t="s">
        <v>176</v>
      </c>
      <c r="C125" s="42" t="s">
        <v>89</v>
      </c>
      <c r="D125" s="42" t="s">
        <v>177</v>
      </c>
      <c r="E125" s="42" t="s">
        <v>178</v>
      </c>
      <c r="F125" s="230">
        <f t="shared" si="6"/>
        <v>7383848.74</v>
      </c>
      <c r="G125" s="248">
        <f t="shared" si="7"/>
        <v>7383848.74</v>
      </c>
      <c r="H125" s="249">
        <v>7383848.74</v>
      </c>
      <c r="I125" s="249">
        <v>7383848.74</v>
      </c>
      <c r="J125" s="249">
        <v>0</v>
      </c>
      <c r="K125" s="249">
        <v>0</v>
      </c>
      <c r="L125" s="249">
        <v>0</v>
      </c>
      <c r="M125" s="249">
        <v>0</v>
      </c>
      <c r="N125" s="100">
        <v>0</v>
      </c>
      <c r="O125" s="248">
        <v>0</v>
      </c>
      <c r="P125" s="100">
        <v>0</v>
      </c>
      <c r="Q125" s="248">
        <v>0</v>
      </c>
      <c r="R125" s="100">
        <v>0</v>
      </c>
      <c r="S125" s="248">
        <v>0</v>
      </c>
      <c r="T125" s="249">
        <v>0</v>
      </c>
      <c r="U125" s="264">
        <v>0</v>
      </c>
      <c r="V125" s="95">
        <v>0</v>
      </c>
      <c r="W125" s="265">
        <v>0</v>
      </c>
    </row>
    <row r="126" spans="1:23" ht="21.75" customHeight="1">
      <c r="A126" s="42" t="s">
        <v>88</v>
      </c>
      <c r="B126" s="42" t="s">
        <v>106</v>
      </c>
      <c r="C126" s="42" t="s">
        <v>94</v>
      </c>
      <c r="D126" s="42" t="s">
        <v>177</v>
      </c>
      <c r="E126" s="42" t="s">
        <v>107</v>
      </c>
      <c r="F126" s="230">
        <f t="shared" si="6"/>
        <v>931000</v>
      </c>
      <c r="G126" s="248">
        <f t="shared" si="7"/>
        <v>931000</v>
      </c>
      <c r="H126" s="249">
        <v>931000</v>
      </c>
      <c r="I126" s="249">
        <v>931000</v>
      </c>
      <c r="J126" s="249">
        <v>0</v>
      </c>
      <c r="K126" s="249">
        <v>0</v>
      </c>
      <c r="L126" s="249">
        <v>0</v>
      </c>
      <c r="M126" s="249">
        <v>0</v>
      </c>
      <c r="N126" s="100">
        <v>0</v>
      </c>
      <c r="O126" s="248">
        <v>0</v>
      </c>
      <c r="P126" s="100">
        <v>0</v>
      </c>
      <c r="Q126" s="248">
        <v>0</v>
      </c>
      <c r="R126" s="100">
        <v>0</v>
      </c>
      <c r="S126" s="248">
        <v>0</v>
      </c>
      <c r="T126" s="249">
        <v>0</v>
      </c>
      <c r="U126" s="264">
        <v>0</v>
      </c>
      <c r="V126" s="95">
        <v>0</v>
      </c>
      <c r="W126" s="265">
        <v>0</v>
      </c>
    </row>
    <row r="127" spans="1:23" ht="21.75" customHeight="1">
      <c r="A127" s="42" t="s">
        <v>108</v>
      </c>
      <c r="B127" s="42" t="s">
        <v>99</v>
      </c>
      <c r="C127" s="42" t="s">
        <v>99</v>
      </c>
      <c r="D127" s="42" t="s">
        <v>177</v>
      </c>
      <c r="E127" s="42" t="s">
        <v>109</v>
      </c>
      <c r="F127" s="230">
        <f t="shared" si="6"/>
        <v>913352</v>
      </c>
      <c r="G127" s="248">
        <f t="shared" si="7"/>
        <v>913352</v>
      </c>
      <c r="H127" s="249">
        <v>913352</v>
      </c>
      <c r="I127" s="249">
        <v>913352</v>
      </c>
      <c r="J127" s="249">
        <v>0</v>
      </c>
      <c r="K127" s="249">
        <v>0</v>
      </c>
      <c r="L127" s="249">
        <v>0</v>
      </c>
      <c r="M127" s="249">
        <v>0</v>
      </c>
      <c r="N127" s="100">
        <v>0</v>
      </c>
      <c r="O127" s="248">
        <v>0</v>
      </c>
      <c r="P127" s="100">
        <v>0</v>
      </c>
      <c r="Q127" s="248">
        <v>0</v>
      </c>
      <c r="R127" s="100">
        <v>0</v>
      </c>
      <c r="S127" s="248">
        <v>0</v>
      </c>
      <c r="T127" s="249">
        <v>0</v>
      </c>
      <c r="U127" s="264">
        <v>0</v>
      </c>
      <c r="V127" s="95">
        <v>0</v>
      </c>
      <c r="W127" s="265">
        <v>0</v>
      </c>
    </row>
    <row r="128" spans="1:23" ht="21.75" customHeight="1">
      <c r="A128" s="42" t="s">
        <v>108</v>
      </c>
      <c r="B128" s="42" t="s">
        <v>99</v>
      </c>
      <c r="C128" s="42" t="s">
        <v>110</v>
      </c>
      <c r="D128" s="42" t="s">
        <v>177</v>
      </c>
      <c r="E128" s="42" t="s">
        <v>111</v>
      </c>
      <c r="F128" s="230">
        <f t="shared" si="6"/>
        <v>456676</v>
      </c>
      <c r="G128" s="248">
        <f t="shared" si="7"/>
        <v>456676</v>
      </c>
      <c r="H128" s="249">
        <v>456676</v>
      </c>
      <c r="I128" s="249">
        <v>456676</v>
      </c>
      <c r="J128" s="249">
        <v>0</v>
      </c>
      <c r="K128" s="249">
        <v>0</v>
      </c>
      <c r="L128" s="249">
        <v>0</v>
      </c>
      <c r="M128" s="249">
        <v>0</v>
      </c>
      <c r="N128" s="100">
        <v>0</v>
      </c>
      <c r="O128" s="248">
        <v>0</v>
      </c>
      <c r="P128" s="100">
        <v>0</v>
      </c>
      <c r="Q128" s="248">
        <v>0</v>
      </c>
      <c r="R128" s="100">
        <v>0</v>
      </c>
      <c r="S128" s="248">
        <v>0</v>
      </c>
      <c r="T128" s="249">
        <v>0</v>
      </c>
      <c r="U128" s="264">
        <v>0</v>
      </c>
      <c r="V128" s="95">
        <v>0</v>
      </c>
      <c r="W128" s="265">
        <v>0</v>
      </c>
    </row>
    <row r="129" spans="1:23" ht="21.75" customHeight="1">
      <c r="A129" s="42" t="s">
        <v>108</v>
      </c>
      <c r="B129" s="42" t="s">
        <v>99</v>
      </c>
      <c r="C129" s="42" t="s">
        <v>94</v>
      </c>
      <c r="D129" s="42" t="s">
        <v>177</v>
      </c>
      <c r="E129" s="42" t="s">
        <v>112</v>
      </c>
      <c r="F129" s="230">
        <f t="shared" si="6"/>
        <v>3200</v>
      </c>
      <c r="G129" s="248">
        <f t="shared" si="7"/>
        <v>3200</v>
      </c>
      <c r="H129" s="249">
        <v>3200</v>
      </c>
      <c r="I129" s="249">
        <v>3200</v>
      </c>
      <c r="J129" s="249">
        <v>0</v>
      </c>
      <c r="K129" s="249">
        <v>0</v>
      </c>
      <c r="L129" s="249">
        <v>0</v>
      </c>
      <c r="M129" s="249">
        <v>0</v>
      </c>
      <c r="N129" s="100">
        <v>0</v>
      </c>
      <c r="O129" s="248">
        <v>0</v>
      </c>
      <c r="P129" s="100">
        <v>0</v>
      </c>
      <c r="Q129" s="248">
        <v>0</v>
      </c>
      <c r="R129" s="100">
        <v>0</v>
      </c>
      <c r="S129" s="248">
        <v>0</v>
      </c>
      <c r="T129" s="249">
        <v>0</v>
      </c>
      <c r="U129" s="264">
        <v>0</v>
      </c>
      <c r="V129" s="95">
        <v>0</v>
      </c>
      <c r="W129" s="265">
        <v>0</v>
      </c>
    </row>
    <row r="130" spans="1:23" ht="21.75" customHeight="1">
      <c r="A130" s="42" t="s">
        <v>113</v>
      </c>
      <c r="B130" s="42" t="s">
        <v>114</v>
      </c>
      <c r="C130" s="42" t="s">
        <v>92</v>
      </c>
      <c r="D130" s="42" t="s">
        <v>177</v>
      </c>
      <c r="E130" s="42" t="s">
        <v>128</v>
      </c>
      <c r="F130" s="230">
        <f t="shared" si="6"/>
        <v>378300</v>
      </c>
      <c r="G130" s="248">
        <f t="shared" si="7"/>
        <v>378300</v>
      </c>
      <c r="H130" s="249">
        <v>378300</v>
      </c>
      <c r="I130" s="249">
        <v>378300</v>
      </c>
      <c r="J130" s="249">
        <v>0</v>
      </c>
      <c r="K130" s="249">
        <v>0</v>
      </c>
      <c r="L130" s="249">
        <v>0</v>
      </c>
      <c r="M130" s="249">
        <v>0</v>
      </c>
      <c r="N130" s="100">
        <v>0</v>
      </c>
      <c r="O130" s="248">
        <v>0</v>
      </c>
      <c r="P130" s="100">
        <v>0</v>
      </c>
      <c r="Q130" s="248">
        <v>0</v>
      </c>
      <c r="R130" s="100">
        <v>0</v>
      </c>
      <c r="S130" s="248">
        <v>0</v>
      </c>
      <c r="T130" s="249">
        <v>0</v>
      </c>
      <c r="U130" s="264">
        <v>0</v>
      </c>
      <c r="V130" s="95">
        <v>0</v>
      </c>
      <c r="W130" s="265">
        <v>0</v>
      </c>
    </row>
    <row r="131" spans="1:23" ht="21.75" customHeight="1">
      <c r="A131" s="42" t="s">
        <v>116</v>
      </c>
      <c r="B131" s="42" t="s">
        <v>92</v>
      </c>
      <c r="C131" s="42" t="s">
        <v>89</v>
      </c>
      <c r="D131" s="42" t="s">
        <v>177</v>
      </c>
      <c r="E131" s="42" t="s">
        <v>117</v>
      </c>
      <c r="F131" s="230">
        <f t="shared" si="6"/>
        <v>923790.24</v>
      </c>
      <c r="G131" s="248">
        <f t="shared" si="7"/>
        <v>923790.24</v>
      </c>
      <c r="H131" s="249">
        <v>923790.24</v>
      </c>
      <c r="I131" s="249">
        <v>923790.24</v>
      </c>
      <c r="J131" s="249">
        <v>0</v>
      </c>
      <c r="K131" s="249">
        <v>0</v>
      </c>
      <c r="L131" s="249">
        <v>0</v>
      </c>
      <c r="M131" s="249">
        <v>0</v>
      </c>
      <c r="N131" s="100">
        <v>0</v>
      </c>
      <c r="O131" s="248">
        <v>0</v>
      </c>
      <c r="P131" s="100">
        <v>0</v>
      </c>
      <c r="Q131" s="248">
        <v>0</v>
      </c>
      <c r="R131" s="100">
        <v>0</v>
      </c>
      <c r="S131" s="248">
        <v>0</v>
      </c>
      <c r="T131" s="249">
        <v>0</v>
      </c>
      <c r="U131" s="264">
        <v>0</v>
      </c>
      <c r="V131" s="95">
        <v>0</v>
      </c>
      <c r="W131" s="265">
        <v>0</v>
      </c>
    </row>
    <row r="132" spans="1:23" ht="21.75" customHeight="1">
      <c r="A132" s="42" t="s">
        <v>84</v>
      </c>
      <c r="B132" s="42" t="s">
        <v>84</v>
      </c>
      <c r="C132" s="42" t="s">
        <v>84</v>
      </c>
      <c r="D132" s="42" t="s">
        <v>179</v>
      </c>
      <c r="E132" s="42" t="s">
        <v>180</v>
      </c>
      <c r="F132" s="230">
        <f t="shared" si="6"/>
        <v>47123452.85</v>
      </c>
      <c r="G132" s="248">
        <f t="shared" si="7"/>
        <v>47123452.85</v>
      </c>
      <c r="H132" s="249">
        <v>47123452.85</v>
      </c>
      <c r="I132" s="249">
        <v>40523452.85</v>
      </c>
      <c r="J132" s="249">
        <v>0</v>
      </c>
      <c r="K132" s="249">
        <v>6600000</v>
      </c>
      <c r="L132" s="249">
        <v>0</v>
      </c>
      <c r="M132" s="249">
        <v>0</v>
      </c>
      <c r="N132" s="100">
        <v>0</v>
      </c>
      <c r="O132" s="248">
        <v>0</v>
      </c>
      <c r="P132" s="100">
        <v>0</v>
      </c>
      <c r="Q132" s="248">
        <v>0</v>
      </c>
      <c r="R132" s="100">
        <v>0</v>
      </c>
      <c r="S132" s="248">
        <v>0</v>
      </c>
      <c r="T132" s="249">
        <v>0</v>
      </c>
      <c r="U132" s="264">
        <v>0</v>
      </c>
      <c r="V132" s="95">
        <v>0</v>
      </c>
      <c r="W132" s="265">
        <v>0</v>
      </c>
    </row>
    <row r="133" spans="1:23" ht="21.75" customHeight="1">
      <c r="A133" s="42" t="s">
        <v>88</v>
      </c>
      <c r="B133" s="42" t="s">
        <v>92</v>
      </c>
      <c r="C133" s="42" t="s">
        <v>89</v>
      </c>
      <c r="D133" s="42" t="s">
        <v>181</v>
      </c>
      <c r="E133" s="42" t="s">
        <v>96</v>
      </c>
      <c r="F133" s="230">
        <f t="shared" si="6"/>
        <v>45039202.01</v>
      </c>
      <c r="G133" s="248">
        <f t="shared" si="7"/>
        <v>45039202.01</v>
      </c>
      <c r="H133" s="249">
        <v>45039202.01</v>
      </c>
      <c r="I133" s="249">
        <v>38439202.01</v>
      </c>
      <c r="J133" s="249">
        <v>0</v>
      </c>
      <c r="K133" s="249">
        <v>6600000</v>
      </c>
      <c r="L133" s="249">
        <v>0</v>
      </c>
      <c r="M133" s="249">
        <v>0</v>
      </c>
      <c r="N133" s="100">
        <v>0</v>
      </c>
      <c r="O133" s="248">
        <v>0</v>
      </c>
      <c r="P133" s="100">
        <v>0</v>
      </c>
      <c r="Q133" s="248">
        <v>0</v>
      </c>
      <c r="R133" s="100">
        <v>0</v>
      </c>
      <c r="S133" s="248">
        <v>0</v>
      </c>
      <c r="T133" s="249">
        <v>0</v>
      </c>
      <c r="U133" s="264">
        <v>0</v>
      </c>
      <c r="V133" s="95">
        <v>0</v>
      </c>
      <c r="W133" s="265">
        <v>0</v>
      </c>
    </row>
    <row r="134" spans="1:23" ht="21.75" customHeight="1">
      <c r="A134" s="42" t="s">
        <v>108</v>
      </c>
      <c r="B134" s="42" t="s">
        <v>99</v>
      </c>
      <c r="C134" s="42" t="s">
        <v>99</v>
      </c>
      <c r="D134" s="42" t="s">
        <v>181</v>
      </c>
      <c r="E134" s="42" t="s">
        <v>109</v>
      </c>
      <c r="F134" s="230">
        <f t="shared" si="6"/>
        <v>725662.4</v>
      </c>
      <c r="G134" s="248">
        <f t="shared" si="7"/>
        <v>725662.4</v>
      </c>
      <c r="H134" s="249">
        <v>725662.4</v>
      </c>
      <c r="I134" s="249">
        <v>725662.4</v>
      </c>
      <c r="J134" s="249">
        <v>0</v>
      </c>
      <c r="K134" s="249">
        <v>0</v>
      </c>
      <c r="L134" s="249">
        <v>0</v>
      </c>
      <c r="M134" s="249">
        <v>0</v>
      </c>
      <c r="N134" s="100">
        <v>0</v>
      </c>
      <c r="O134" s="248">
        <v>0</v>
      </c>
      <c r="P134" s="100">
        <v>0</v>
      </c>
      <c r="Q134" s="248">
        <v>0</v>
      </c>
      <c r="R134" s="100">
        <v>0</v>
      </c>
      <c r="S134" s="248">
        <v>0</v>
      </c>
      <c r="T134" s="249">
        <v>0</v>
      </c>
      <c r="U134" s="264">
        <v>0</v>
      </c>
      <c r="V134" s="95">
        <v>0</v>
      </c>
      <c r="W134" s="265">
        <v>0</v>
      </c>
    </row>
    <row r="135" spans="1:23" ht="21.75" customHeight="1">
      <c r="A135" s="42" t="s">
        <v>108</v>
      </c>
      <c r="B135" s="42" t="s">
        <v>99</v>
      </c>
      <c r="C135" s="42" t="s">
        <v>110</v>
      </c>
      <c r="D135" s="42" t="s">
        <v>181</v>
      </c>
      <c r="E135" s="42" t="s">
        <v>111</v>
      </c>
      <c r="F135" s="230">
        <f t="shared" si="6"/>
        <v>362831.2</v>
      </c>
      <c r="G135" s="248">
        <f t="shared" si="7"/>
        <v>362831.2</v>
      </c>
      <c r="H135" s="249">
        <v>362831.2</v>
      </c>
      <c r="I135" s="249">
        <v>362831.2</v>
      </c>
      <c r="J135" s="249">
        <v>0</v>
      </c>
      <c r="K135" s="249">
        <v>0</v>
      </c>
      <c r="L135" s="249">
        <v>0</v>
      </c>
      <c r="M135" s="249">
        <v>0</v>
      </c>
      <c r="N135" s="100">
        <v>0</v>
      </c>
      <c r="O135" s="248">
        <v>0</v>
      </c>
      <c r="P135" s="100">
        <v>0</v>
      </c>
      <c r="Q135" s="248">
        <v>0</v>
      </c>
      <c r="R135" s="100">
        <v>0</v>
      </c>
      <c r="S135" s="248">
        <v>0</v>
      </c>
      <c r="T135" s="249">
        <v>0</v>
      </c>
      <c r="U135" s="264">
        <v>0</v>
      </c>
      <c r="V135" s="95">
        <v>0</v>
      </c>
      <c r="W135" s="265">
        <v>0</v>
      </c>
    </row>
    <row r="136" spans="1:23" ht="21.75" customHeight="1">
      <c r="A136" s="42" t="s">
        <v>108</v>
      </c>
      <c r="B136" s="42" t="s">
        <v>99</v>
      </c>
      <c r="C136" s="42" t="s">
        <v>94</v>
      </c>
      <c r="D136" s="42" t="s">
        <v>181</v>
      </c>
      <c r="E136" s="42" t="s">
        <v>112</v>
      </c>
      <c r="F136" s="230">
        <f t="shared" si="6"/>
        <v>10400</v>
      </c>
      <c r="G136" s="248">
        <f t="shared" si="7"/>
        <v>10400</v>
      </c>
      <c r="H136" s="249">
        <v>10400</v>
      </c>
      <c r="I136" s="249">
        <v>10400</v>
      </c>
      <c r="J136" s="249">
        <v>0</v>
      </c>
      <c r="K136" s="249">
        <v>0</v>
      </c>
      <c r="L136" s="249">
        <v>0</v>
      </c>
      <c r="M136" s="249">
        <v>0</v>
      </c>
      <c r="N136" s="100">
        <v>0</v>
      </c>
      <c r="O136" s="248">
        <v>0</v>
      </c>
      <c r="P136" s="100">
        <v>0</v>
      </c>
      <c r="Q136" s="248">
        <v>0</v>
      </c>
      <c r="R136" s="100">
        <v>0</v>
      </c>
      <c r="S136" s="248">
        <v>0</v>
      </c>
      <c r="T136" s="249">
        <v>0</v>
      </c>
      <c r="U136" s="264">
        <v>0</v>
      </c>
      <c r="V136" s="95">
        <v>0</v>
      </c>
      <c r="W136" s="265">
        <v>0</v>
      </c>
    </row>
    <row r="137" spans="1:23" ht="21.75" customHeight="1">
      <c r="A137" s="42" t="s">
        <v>113</v>
      </c>
      <c r="B137" s="42" t="s">
        <v>114</v>
      </c>
      <c r="C137" s="42" t="s">
        <v>92</v>
      </c>
      <c r="D137" s="42" t="s">
        <v>181</v>
      </c>
      <c r="E137" s="42" t="s">
        <v>128</v>
      </c>
      <c r="F137" s="230">
        <f t="shared" si="6"/>
        <v>276878.44</v>
      </c>
      <c r="G137" s="248">
        <f t="shared" si="7"/>
        <v>276878.44</v>
      </c>
      <c r="H137" s="249">
        <v>276878.44</v>
      </c>
      <c r="I137" s="249">
        <v>276878.44</v>
      </c>
      <c r="J137" s="249">
        <v>0</v>
      </c>
      <c r="K137" s="249">
        <v>0</v>
      </c>
      <c r="L137" s="249">
        <v>0</v>
      </c>
      <c r="M137" s="249">
        <v>0</v>
      </c>
      <c r="N137" s="100">
        <v>0</v>
      </c>
      <c r="O137" s="248">
        <v>0</v>
      </c>
      <c r="P137" s="100">
        <v>0</v>
      </c>
      <c r="Q137" s="248">
        <v>0</v>
      </c>
      <c r="R137" s="100">
        <v>0</v>
      </c>
      <c r="S137" s="248">
        <v>0</v>
      </c>
      <c r="T137" s="249">
        <v>0</v>
      </c>
      <c r="U137" s="264">
        <v>0</v>
      </c>
      <c r="V137" s="95">
        <v>0</v>
      </c>
      <c r="W137" s="265">
        <v>0</v>
      </c>
    </row>
    <row r="138" spans="1:23" ht="21.75" customHeight="1">
      <c r="A138" s="42" t="s">
        <v>116</v>
      </c>
      <c r="B138" s="42" t="s">
        <v>92</v>
      </c>
      <c r="C138" s="42" t="s">
        <v>89</v>
      </c>
      <c r="D138" s="42" t="s">
        <v>181</v>
      </c>
      <c r="E138" s="42" t="s">
        <v>117</v>
      </c>
      <c r="F138" s="230">
        <f t="shared" si="6"/>
        <v>708478.8</v>
      </c>
      <c r="G138" s="248">
        <f t="shared" si="7"/>
        <v>708478.8</v>
      </c>
      <c r="H138" s="249">
        <v>708478.8</v>
      </c>
      <c r="I138" s="249">
        <v>708478.8</v>
      </c>
      <c r="J138" s="249">
        <v>0</v>
      </c>
      <c r="K138" s="249">
        <v>0</v>
      </c>
      <c r="L138" s="249">
        <v>0</v>
      </c>
      <c r="M138" s="249">
        <v>0</v>
      </c>
      <c r="N138" s="100">
        <v>0</v>
      </c>
      <c r="O138" s="248">
        <v>0</v>
      </c>
      <c r="P138" s="100">
        <v>0</v>
      </c>
      <c r="Q138" s="248">
        <v>0</v>
      </c>
      <c r="R138" s="100">
        <v>0</v>
      </c>
      <c r="S138" s="248">
        <v>0</v>
      </c>
      <c r="T138" s="249">
        <v>0</v>
      </c>
      <c r="U138" s="264">
        <v>0</v>
      </c>
      <c r="V138" s="95">
        <v>0</v>
      </c>
      <c r="W138" s="265">
        <v>0</v>
      </c>
    </row>
    <row r="139" spans="1:23" ht="21.75" customHeight="1">
      <c r="A139" s="42" t="s">
        <v>84</v>
      </c>
      <c r="B139" s="42" t="s">
        <v>84</v>
      </c>
      <c r="C139" s="42" t="s">
        <v>84</v>
      </c>
      <c r="D139" s="42" t="s">
        <v>182</v>
      </c>
      <c r="E139" s="42" t="s">
        <v>183</v>
      </c>
      <c r="F139" s="230">
        <f t="shared" si="6"/>
        <v>17586937.82</v>
      </c>
      <c r="G139" s="248">
        <f t="shared" si="7"/>
        <v>17586937.82</v>
      </c>
      <c r="H139" s="249">
        <v>17586937.82</v>
      </c>
      <c r="I139" s="249">
        <v>11826937.82</v>
      </c>
      <c r="J139" s="249">
        <v>0</v>
      </c>
      <c r="K139" s="249">
        <v>5760000</v>
      </c>
      <c r="L139" s="249">
        <v>0</v>
      </c>
      <c r="M139" s="249">
        <v>0</v>
      </c>
      <c r="N139" s="100">
        <v>0</v>
      </c>
      <c r="O139" s="248">
        <v>0</v>
      </c>
      <c r="P139" s="100">
        <v>0</v>
      </c>
      <c r="Q139" s="248">
        <v>0</v>
      </c>
      <c r="R139" s="100">
        <v>0</v>
      </c>
      <c r="S139" s="248">
        <v>0</v>
      </c>
      <c r="T139" s="249">
        <v>0</v>
      </c>
      <c r="U139" s="264">
        <v>0</v>
      </c>
      <c r="V139" s="95">
        <v>0</v>
      </c>
      <c r="W139" s="265">
        <v>0</v>
      </c>
    </row>
    <row r="140" spans="1:23" ht="21.75" customHeight="1">
      <c r="A140" s="42" t="s">
        <v>88</v>
      </c>
      <c r="B140" s="42" t="s">
        <v>92</v>
      </c>
      <c r="C140" s="42" t="s">
        <v>89</v>
      </c>
      <c r="D140" s="42" t="s">
        <v>184</v>
      </c>
      <c r="E140" s="42" t="s">
        <v>96</v>
      </c>
      <c r="F140" s="230">
        <f t="shared" si="6"/>
        <v>15671920.22</v>
      </c>
      <c r="G140" s="248">
        <f t="shared" si="7"/>
        <v>15671920.22</v>
      </c>
      <c r="H140" s="249">
        <v>15671920.22</v>
      </c>
      <c r="I140" s="249">
        <v>9911920.22</v>
      </c>
      <c r="J140" s="249">
        <v>0</v>
      </c>
      <c r="K140" s="249">
        <v>5760000</v>
      </c>
      <c r="L140" s="249">
        <v>0</v>
      </c>
      <c r="M140" s="249">
        <v>0</v>
      </c>
      <c r="N140" s="100">
        <v>0</v>
      </c>
      <c r="O140" s="248">
        <v>0</v>
      </c>
      <c r="P140" s="100">
        <v>0</v>
      </c>
      <c r="Q140" s="248">
        <v>0</v>
      </c>
      <c r="R140" s="100">
        <v>0</v>
      </c>
      <c r="S140" s="248">
        <v>0</v>
      </c>
      <c r="T140" s="249">
        <v>0</v>
      </c>
      <c r="U140" s="264">
        <v>0</v>
      </c>
      <c r="V140" s="95">
        <v>0</v>
      </c>
      <c r="W140" s="265">
        <v>0</v>
      </c>
    </row>
    <row r="141" spans="1:23" ht="21.75" customHeight="1">
      <c r="A141" s="42" t="s">
        <v>108</v>
      </c>
      <c r="B141" s="42" t="s">
        <v>99</v>
      </c>
      <c r="C141" s="42" t="s">
        <v>99</v>
      </c>
      <c r="D141" s="42" t="s">
        <v>184</v>
      </c>
      <c r="E141" s="42" t="s">
        <v>109</v>
      </c>
      <c r="F141" s="230">
        <f t="shared" si="6"/>
        <v>665971.52</v>
      </c>
      <c r="G141" s="248">
        <f t="shared" si="7"/>
        <v>665971.52</v>
      </c>
      <c r="H141" s="249">
        <v>665971.52</v>
      </c>
      <c r="I141" s="249">
        <v>665971.52</v>
      </c>
      <c r="J141" s="249">
        <v>0</v>
      </c>
      <c r="K141" s="249">
        <v>0</v>
      </c>
      <c r="L141" s="249">
        <v>0</v>
      </c>
      <c r="M141" s="249">
        <v>0</v>
      </c>
      <c r="N141" s="100">
        <v>0</v>
      </c>
      <c r="O141" s="248">
        <v>0</v>
      </c>
      <c r="P141" s="100">
        <v>0</v>
      </c>
      <c r="Q141" s="248">
        <v>0</v>
      </c>
      <c r="R141" s="100">
        <v>0</v>
      </c>
      <c r="S141" s="248">
        <v>0</v>
      </c>
      <c r="T141" s="249">
        <v>0</v>
      </c>
      <c r="U141" s="264">
        <v>0</v>
      </c>
      <c r="V141" s="95">
        <v>0</v>
      </c>
      <c r="W141" s="265">
        <v>0</v>
      </c>
    </row>
    <row r="142" spans="1:23" ht="21.75" customHeight="1">
      <c r="A142" s="42" t="s">
        <v>108</v>
      </c>
      <c r="B142" s="42" t="s">
        <v>99</v>
      </c>
      <c r="C142" s="42" t="s">
        <v>110</v>
      </c>
      <c r="D142" s="42" t="s">
        <v>184</v>
      </c>
      <c r="E142" s="42" t="s">
        <v>111</v>
      </c>
      <c r="F142" s="230">
        <f t="shared" si="6"/>
        <v>332985.76</v>
      </c>
      <c r="G142" s="248">
        <f t="shared" si="7"/>
        <v>332985.76</v>
      </c>
      <c r="H142" s="249">
        <v>332985.76</v>
      </c>
      <c r="I142" s="249">
        <v>332985.76</v>
      </c>
      <c r="J142" s="249">
        <v>0</v>
      </c>
      <c r="K142" s="249">
        <v>0</v>
      </c>
      <c r="L142" s="249">
        <v>0</v>
      </c>
      <c r="M142" s="249">
        <v>0</v>
      </c>
      <c r="N142" s="100">
        <v>0</v>
      </c>
      <c r="O142" s="248">
        <v>0</v>
      </c>
      <c r="P142" s="100">
        <v>0</v>
      </c>
      <c r="Q142" s="248">
        <v>0</v>
      </c>
      <c r="R142" s="100">
        <v>0</v>
      </c>
      <c r="S142" s="248">
        <v>0</v>
      </c>
      <c r="T142" s="249">
        <v>0</v>
      </c>
      <c r="U142" s="264">
        <v>0</v>
      </c>
      <c r="V142" s="95">
        <v>0</v>
      </c>
      <c r="W142" s="265">
        <v>0</v>
      </c>
    </row>
    <row r="143" spans="1:23" ht="21.75" customHeight="1">
      <c r="A143" s="42" t="s">
        <v>108</v>
      </c>
      <c r="B143" s="42" t="s">
        <v>99</v>
      </c>
      <c r="C143" s="42" t="s">
        <v>94</v>
      </c>
      <c r="D143" s="42" t="s">
        <v>184</v>
      </c>
      <c r="E143" s="42" t="s">
        <v>112</v>
      </c>
      <c r="F143" s="230">
        <f t="shared" si="6"/>
        <v>14000</v>
      </c>
      <c r="G143" s="248">
        <f t="shared" si="7"/>
        <v>14000</v>
      </c>
      <c r="H143" s="249">
        <v>14000</v>
      </c>
      <c r="I143" s="249">
        <v>14000</v>
      </c>
      <c r="J143" s="249">
        <v>0</v>
      </c>
      <c r="K143" s="249">
        <v>0</v>
      </c>
      <c r="L143" s="249">
        <v>0</v>
      </c>
      <c r="M143" s="249">
        <v>0</v>
      </c>
      <c r="N143" s="100">
        <v>0</v>
      </c>
      <c r="O143" s="248">
        <v>0</v>
      </c>
      <c r="P143" s="100">
        <v>0</v>
      </c>
      <c r="Q143" s="248">
        <v>0</v>
      </c>
      <c r="R143" s="100">
        <v>0</v>
      </c>
      <c r="S143" s="248">
        <v>0</v>
      </c>
      <c r="T143" s="249">
        <v>0</v>
      </c>
      <c r="U143" s="264">
        <v>0</v>
      </c>
      <c r="V143" s="95">
        <v>0</v>
      </c>
      <c r="W143" s="265">
        <v>0</v>
      </c>
    </row>
    <row r="144" spans="1:23" ht="21.75" customHeight="1">
      <c r="A144" s="42" t="s">
        <v>113</v>
      </c>
      <c r="B144" s="42" t="s">
        <v>114</v>
      </c>
      <c r="C144" s="42" t="s">
        <v>92</v>
      </c>
      <c r="D144" s="42" t="s">
        <v>184</v>
      </c>
      <c r="E144" s="42" t="s">
        <v>128</v>
      </c>
      <c r="F144" s="230">
        <f t="shared" si="6"/>
        <v>253901.68</v>
      </c>
      <c r="G144" s="248">
        <f t="shared" si="7"/>
        <v>253901.68</v>
      </c>
      <c r="H144" s="249">
        <v>253901.68</v>
      </c>
      <c r="I144" s="249">
        <v>253901.68</v>
      </c>
      <c r="J144" s="249">
        <v>0</v>
      </c>
      <c r="K144" s="249">
        <v>0</v>
      </c>
      <c r="L144" s="249">
        <v>0</v>
      </c>
      <c r="M144" s="249">
        <v>0</v>
      </c>
      <c r="N144" s="100">
        <v>0</v>
      </c>
      <c r="O144" s="248">
        <v>0</v>
      </c>
      <c r="P144" s="100">
        <v>0</v>
      </c>
      <c r="Q144" s="248">
        <v>0</v>
      </c>
      <c r="R144" s="100">
        <v>0</v>
      </c>
      <c r="S144" s="248">
        <v>0</v>
      </c>
      <c r="T144" s="249">
        <v>0</v>
      </c>
      <c r="U144" s="264">
        <v>0</v>
      </c>
      <c r="V144" s="95">
        <v>0</v>
      </c>
      <c r="W144" s="265">
        <v>0</v>
      </c>
    </row>
    <row r="145" spans="1:23" ht="21.75" customHeight="1">
      <c r="A145" s="42" t="s">
        <v>116</v>
      </c>
      <c r="B145" s="42" t="s">
        <v>92</v>
      </c>
      <c r="C145" s="42" t="s">
        <v>89</v>
      </c>
      <c r="D145" s="42" t="s">
        <v>184</v>
      </c>
      <c r="E145" s="42" t="s">
        <v>117</v>
      </c>
      <c r="F145" s="230">
        <f t="shared" si="6"/>
        <v>648158.64</v>
      </c>
      <c r="G145" s="248">
        <f t="shared" si="7"/>
        <v>648158.64</v>
      </c>
      <c r="H145" s="249">
        <v>648158.64</v>
      </c>
      <c r="I145" s="249">
        <v>648158.64</v>
      </c>
      <c r="J145" s="249">
        <v>0</v>
      </c>
      <c r="K145" s="249">
        <v>0</v>
      </c>
      <c r="L145" s="249">
        <v>0</v>
      </c>
      <c r="M145" s="249">
        <v>0</v>
      </c>
      <c r="N145" s="100">
        <v>0</v>
      </c>
      <c r="O145" s="248">
        <v>0</v>
      </c>
      <c r="P145" s="100">
        <v>0</v>
      </c>
      <c r="Q145" s="248">
        <v>0</v>
      </c>
      <c r="R145" s="100">
        <v>0</v>
      </c>
      <c r="S145" s="248">
        <v>0</v>
      </c>
      <c r="T145" s="249">
        <v>0</v>
      </c>
      <c r="U145" s="264">
        <v>0</v>
      </c>
      <c r="V145" s="95">
        <v>0</v>
      </c>
      <c r="W145" s="265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horizontalDpi="600" verticalDpi="600" orientation="landscape" paperSize="9" scale="85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showGridLines="0" showZeros="0" workbookViewId="0" topLeftCell="A1">
      <selection activeCell="D43" sqref="D43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37.16015625" style="0" customWidth="1"/>
    <col min="6" max="6" width="20.5" style="0" customWidth="1"/>
    <col min="7" max="7" width="17.16015625" style="0" customWidth="1"/>
    <col min="8" max="8" width="16.5" style="0" customWidth="1"/>
  </cols>
  <sheetData>
    <row r="1" spans="1:8" ht="24.75" customHeight="1">
      <c r="A1" s="55"/>
      <c r="B1" s="1"/>
      <c r="C1" s="1"/>
      <c r="D1" s="1"/>
      <c r="E1" s="1"/>
      <c r="F1" s="1"/>
      <c r="G1" s="1"/>
      <c r="H1" s="3" t="s">
        <v>185</v>
      </c>
    </row>
    <row r="2" spans="1:8" ht="24.75" customHeight="1">
      <c r="A2" s="223" t="s">
        <v>186</v>
      </c>
      <c r="B2" s="223"/>
      <c r="C2" s="223"/>
      <c r="D2" s="223"/>
      <c r="E2" s="223"/>
      <c r="F2" s="223"/>
      <c r="G2" s="223"/>
      <c r="H2" s="223"/>
    </row>
    <row r="3" spans="1:8" ht="24.75" customHeight="1">
      <c r="A3" s="224" t="s">
        <v>0</v>
      </c>
      <c r="B3" s="224"/>
      <c r="C3" s="225" t="s">
        <v>84</v>
      </c>
      <c r="D3" s="225"/>
      <c r="E3" s="225" t="s">
        <v>187</v>
      </c>
      <c r="F3" s="1"/>
      <c r="G3" s="1"/>
      <c r="H3" s="3" t="s">
        <v>5</v>
      </c>
    </row>
    <row r="4" spans="1:8" ht="21.75" customHeight="1">
      <c r="A4" s="226" t="s">
        <v>188</v>
      </c>
      <c r="B4" s="226"/>
      <c r="C4" s="226"/>
      <c r="D4" s="226"/>
      <c r="E4" s="226"/>
      <c r="F4" s="227" t="s">
        <v>65</v>
      </c>
      <c r="G4" s="227" t="s">
        <v>189</v>
      </c>
      <c r="H4" s="227" t="s">
        <v>190</v>
      </c>
    </row>
    <row r="5" spans="1:8" ht="47.25" customHeight="1">
      <c r="A5" s="228" t="s">
        <v>73</v>
      </c>
      <c r="B5" s="228" t="s">
        <v>74</v>
      </c>
      <c r="C5" s="228" t="s">
        <v>75</v>
      </c>
      <c r="D5" s="228" t="s">
        <v>63</v>
      </c>
      <c r="E5" s="228" t="s">
        <v>64</v>
      </c>
      <c r="F5" s="227"/>
      <c r="G5" s="227"/>
      <c r="H5" s="227"/>
    </row>
    <row r="6" spans="1:8" ht="24.75" customHeight="1">
      <c r="A6" s="229" t="s">
        <v>84</v>
      </c>
      <c r="B6" s="230" t="s">
        <v>84</v>
      </c>
      <c r="C6" s="110" t="s">
        <v>84</v>
      </c>
      <c r="D6" s="110" t="s">
        <v>84</v>
      </c>
      <c r="E6" s="110" t="s">
        <v>65</v>
      </c>
      <c r="F6" s="229">
        <f aca="true" t="shared" si="0" ref="F6:F37">SUM(G6,H6)</f>
        <v>582530795.98</v>
      </c>
      <c r="G6" s="229">
        <v>226825618.06</v>
      </c>
      <c r="H6" s="229">
        <v>355705177.92</v>
      </c>
    </row>
    <row r="7" spans="1:8" ht="24.75" customHeight="1">
      <c r="A7" s="229" t="s">
        <v>84</v>
      </c>
      <c r="B7" s="230" t="s">
        <v>84</v>
      </c>
      <c r="C7" s="110" t="s">
        <v>84</v>
      </c>
      <c r="D7" s="110" t="s">
        <v>84</v>
      </c>
      <c r="E7" s="110" t="s">
        <v>85</v>
      </c>
      <c r="F7" s="229">
        <f t="shared" si="0"/>
        <v>582530795.98</v>
      </c>
      <c r="G7" s="229">
        <v>226825618.06</v>
      </c>
      <c r="H7" s="229">
        <v>355705177.92</v>
      </c>
    </row>
    <row r="8" spans="1:8" ht="24.75" customHeight="1">
      <c r="A8" s="229" t="s">
        <v>84</v>
      </c>
      <c r="B8" s="230" t="s">
        <v>84</v>
      </c>
      <c r="C8" s="110" t="s">
        <v>84</v>
      </c>
      <c r="D8" s="110" t="s">
        <v>86</v>
      </c>
      <c r="E8" s="110" t="s">
        <v>87</v>
      </c>
      <c r="F8" s="229">
        <f t="shared" si="0"/>
        <v>35454225.58</v>
      </c>
      <c r="G8" s="229">
        <v>7666359.05</v>
      </c>
      <c r="H8" s="229">
        <v>27787866.53</v>
      </c>
    </row>
    <row r="9" spans="1:8" ht="24.75" customHeight="1">
      <c r="A9" s="229" t="s">
        <v>88</v>
      </c>
      <c r="B9" s="230" t="s">
        <v>89</v>
      </c>
      <c r="C9" s="110" t="s">
        <v>89</v>
      </c>
      <c r="D9" s="110" t="s">
        <v>90</v>
      </c>
      <c r="E9" s="110" t="s">
        <v>91</v>
      </c>
      <c r="F9" s="229">
        <f t="shared" si="0"/>
        <v>4423479.1</v>
      </c>
      <c r="G9" s="229">
        <v>4423479.1</v>
      </c>
      <c r="H9" s="229">
        <v>0</v>
      </c>
    </row>
    <row r="10" spans="1:8" ht="24.75" customHeight="1">
      <c r="A10" s="229" t="s">
        <v>88</v>
      </c>
      <c r="B10" s="230" t="s">
        <v>89</v>
      </c>
      <c r="C10" s="110" t="s">
        <v>92</v>
      </c>
      <c r="D10" s="110" t="s">
        <v>90</v>
      </c>
      <c r="E10" s="110" t="s">
        <v>93</v>
      </c>
      <c r="F10" s="229">
        <f t="shared" si="0"/>
        <v>230000</v>
      </c>
      <c r="G10" s="229">
        <v>0</v>
      </c>
      <c r="H10" s="229">
        <v>230000</v>
      </c>
    </row>
    <row r="11" spans="1:8" ht="24.75" customHeight="1">
      <c r="A11" s="229" t="s">
        <v>88</v>
      </c>
      <c r="B11" s="230" t="s">
        <v>89</v>
      </c>
      <c r="C11" s="110" t="s">
        <v>94</v>
      </c>
      <c r="D11" s="110" t="s">
        <v>90</v>
      </c>
      <c r="E11" s="110" t="s">
        <v>95</v>
      </c>
      <c r="F11" s="229">
        <f t="shared" si="0"/>
        <v>1574160</v>
      </c>
      <c r="G11" s="229">
        <v>1474160</v>
      </c>
      <c r="H11" s="229">
        <v>100000</v>
      </c>
    </row>
    <row r="12" spans="1:8" ht="24.75" customHeight="1">
      <c r="A12" s="229" t="s">
        <v>88</v>
      </c>
      <c r="B12" s="230" t="s">
        <v>92</v>
      </c>
      <c r="C12" s="110" t="s">
        <v>89</v>
      </c>
      <c r="D12" s="110" t="s">
        <v>90</v>
      </c>
      <c r="E12" s="110" t="s">
        <v>96</v>
      </c>
      <c r="F12" s="229">
        <f t="shared" si="0"/>
        <v>2533284.67</v>
      </c>
      <c r="G12" s="229">
        <v>0</v>
      </c>
      <c r="H12" s="229">
        <v>2533284.67</v>
      </c>
    </row>
    <row r="13" spans="1:8" ht="24.75" customHeight="1">
      <c r="A13" s="229" t="s">
        <v>88</v>
      </c>
      <c r="B13" s="230" t="s">
        <v>92</v>
      </c>
      <c r="C13" s="110" t="s">
        <v>97</v>
      </c>
      <c r="D13" s="110" t="s">
        <v>90</v>
      </c>
      <c r="E13" s="110" t="s">
        <v>98</v>
      </c>
      <c r="F13" s="229">
        <f t="shared" si="0"/>
        <v>7200000</v>
      </c>
      <c r="G13" s="229">
        <v>0</v>
      </c>
      <c r="H13" s="229">
        <v>7200000</v>
      </c>
    </row>
    <row r="14" spans="1:8" ht="24.75" customHeight="1">
      <c r="A14" s="229" t="s">
        <v>88</v>
      </c>
      <c r="B14" s="230" t="s">
        <v>92</v>
      </c>
      <c r="C14" s="110" t="s">
        <v>99</v>
      </c>
      <c r="D14" s="110" t="s">
        <v>90</v>
      </c>
      <c r="E14" s="110" t="s">
        <v>100</v>
      </c>
      <c r="F14" s="229">
        <f t="shared" si="0"/>
        <v>157500</v>
      </c>
      <c r="G14" s="229">
        <v>0</v>
      </c>
      <c r="H14" s="229">
        <v>157500</v>
      </c>
    </row>
    <row r="15" spans="1:8" ht="24.75" customHeight="1">
      <c r="A15" s="229" t="s">
        <v>88</v>
      </c>
      <c r="B15" s="230" t="s">
        <v>92</v>
      </c>
      <c r="C15" s="110" t="s">
        <v>94</v>
      </c>
      <c r="D15" s="110" t="s">
        <v>90</v>
      </c>
      <c r="E15" s="110" t="s">
        <v>101</v>
      </c>
      <c r="F15" s="229">
        <f t="shared" si="0"/>
        <v>5663700</v>
      </c>
      <c r="G15" s="229">
        <v>0</v>
      </c>
      <c r="H15" s="229">
        <v>5663700</v>
      </c>
    </row>
    <row r="16" spans="1:8" ht="24.75" customHeight="1">
      <c r="A16" s="229" t="s">
        <v>88</v>
      </c>
      <c r="B16" s="230" t="s">
        <v>102</v>
      </c>
      <c r="C16" s="110" t="s">
        <v>92</v>
      </c>
      <c r="D16" s="110" t="s">
        <v>90</v>
      </c>
      <c r="E16" s="110" t="s">
        <v>103</v>
      </c>
      <c r="F16" s="229">
        <f t="shared" si="0"/>
        <v>300000</v>
      </c>
      <c r="G16" s="229">
        <v>0</v>
      </c>
      <c r="H16" s="229">
        <v>300000</v>
      </c>
    </row>
    <row r="17" spans="1:8" ht="24.75" customHeight="1">
      <c r="A17" s="229" t="s">
        <v>88</v>
      </c>
      <c r="B17" s="230" t="s">
        <v>104</v>
      </c>
      <c r="C17" s="110" t="s">
        <v>102</v>
      </c>
      <c r="D17" s="110" t="s">
        <v>90</v>
      </c>
      <c r="E17" s="110" t="s">
        <v>105</v>
      </c>
      <c r="F17" s="229">
        <f t="shared" si="0"/>
        <v>257500</v>
      </c>
      <c r="G17" s="229">
        <v>0</v>
      </c>
      <c r="H17" s="229">
        <v>257500</v>
      </c>
    </row>
    <row r="18" spans="1:8" ht="24.75" customHeight="1">
      <c r="A18" s="229" t="s">
        <v>88</v>
      </c>
      <c r="B18" s="230" t="s">
        <v>106</v>
      </c>
      <c r="C18" s="110" t="s">
        <v>94</v>
      </c>
      <c r="D18" s="110" t="s">
        <v>90</v>
      </c>
      <c r="E18" s="110" t="s">
        <v>107</v>
      </c>
      <c r="F18" s="229">
        <f t="shared" si="0"/>
        <v>250000</v>
      </c>
      <c r="G18" s="229">
        <v>0</v>
      </c>
      <c r="H18" s="229">
        <v>250000</v>
      </c>
    </row>
    <row r="19" spans="1:8" ht="24.75" customHeight="1">
      <c r="A19" s="229" t="s">
        <v>108</v>
      </c>
      <c r="B19" s="230" t="s">
        <v>99</v>
      </c>
      <c r="C19" s="110" t="s">
        <v>99</v>
      </c>
      <c r="D19" s="110" t="s">
        <v>90</v>
      </c>
      <c r="E19" s="110" t="s">
        <v>109</v>
      </c>
      <c r="F19" s="229">
        <f t="shared" si="0"/>
        <v>563862.4</v>
      </c>
      <c r="G19" s="229">
        <v>563862.4</v>
      </c>
      <c r="H19" s="229">
        <v>0</v>
      </c>
    </row>
    <row r="20" spans="1:8" ht="24.75" customHeight="1">
      <c r="A20" s="229" t="s">
        <v>108</v>
      </c>
      <c r="B20" s="230" t="s">
        <v>99</v>
      </c>
      <c r="C20" s="110" t="s">
        <v>110</v>
      </c>
      <c r="D20" s="110" t="s">
        <v>90</v>
      </c>
      <c r="E20" s="110" t="s">
        <v>111</v>
      </c>
      <c r="F20" s="229">
        <f t="shared" si="0"/>
        <v>281931.2</v>
      </c>
      <c r="G20" s="229">
        <v>281931.2</v>
      </c>
      <c r="H20" s="229">
        <v>0</v>
      </c>
    </row>
    <row r="21" spans="1:8" ht="24.75" customHeight="1">
      <c r="A21" s="229" t="s">
        <v>108</v>
      </c>
      <c r="B21" s="230" t="s">
        <v>99</v>
      </c>
      <c r="C21" s="110" t="s">
        <v>94</v>
      </c>
      <c r="D21" s="110" t="s">
        <v>90</v>
      </c>
      <c r="E21" s="110" t="s">
        <v>112</v>
      </c>
      <c r="F21" s="229">
        <f t="shared" si="0"/>
        <v>45200</v>
      </c>
      <c r="G21" s="229">
        <v>45200</v>
      </c>
      <c r="H21" s="229">
        <v>0</v>
      </c>
    </row>
    <row r="22" spans="1:8" ht="24.75" customHeight="1">
      <c r="A22" s="229" t="s">
        <v>113</v>
      </c>
      <c r="B22" s="230" t="s">
        <v>114</v>
      </c>
      <c r="C22" s="110" t="s">
        <v>89</v>
      </c>
      <c r="D22" s="110" t="s">
        <v>90</v>
      </c>
      <c r="E22" s="110" t="s">
        <v>115</v>
      </c>
      <c r="F22" s="229">
        <f t="shared" si="0"/>
        <v>215777.76</v>
      </c>
      <c r="G22" s="229">
        <v>215777.76</v>
      </c>
      <c r="H22" s="229">
        <v>0</v>
      </c>
    </row>
    <row r="23" spans="1:8" ht="24.75" customHeight="1">
      <c r="A23" s="229" t="s">
        <v>116</v>
      </c>
      <c r="B23" s="230" t="s">
        <v>92</v>
      </c>
      <c r="C23" s="110" t="s">
        <v>89</v>
      </c>
      <c r="D23" s="110" t="s">
        <v>90</v>
      </c>
      <c r="E23" s="110" t="s">
        <v>117</v>
      </c>
      <c r="F23" s="229">
        <f t="shared" si="0"/>
        <v>661948.59</v>
      </c>
      <c r="G23" s="229">
        <v>661948.59</v>
      </c>
      <c r="H23" s="229">
        <v>0</v>
      </c>
    </row>
    <row r="24" spans="1:8" ht="24.75" customHeight="1">
      <c r="A24" s="229" t="s">
        <v>118</v>
      </c>
      <c r="B24" s="230" t="s">
        <v>92</v>
      </c>
      <c r="C24" s="110" t="s">
        <v>119</v>
      </c>
      <c r="D24" s="110" t="s">
        <v>90</v>
      </c>
      <c r="E24" s="110" t="s">
        <v>120</v>
      </c>
      <c r="F24" s="229">
        <f t="shared" si="0"/>
        <v>11095881.86</v>
      </c>
      <c r="G24" s="229">
        <v>0</v>
      </c>
      <c r="H24" s="229">
        <v>11095881.86</v>
      </c>
    </row>
    <row r="25" spans="1:8" ht="24.75" customHeight="1">
      <c r="A25" s="229" t="s">
        <v>84</v>
      </c>
      <c r="B25" s="230" t="s">
        <v>84</v>
      </c>
      <c r="C25" s="110" t="s">
        <v>84</v>
      </c>
      <c r="D25" s="110" t="s">
        <v>121</v>
      </c>
      <c r="E25" s="110" t="s">
        <v>122</v>
      </c>
      <c r="F25" s="229">
        <f t="shared" si="0"/>
        <v>3900000</v>
      </c>
      <c r="G25" s="229">
        <v>0</v>
      </c>
      <c r="H25" s="229">
        <v>3900000</v>
      </c>
    </row>
    <row r="26" spans="1:8" ht="24.75" customHeight="1">
      <c r="A26" s="229" t="s">
        <v>88</v>
      </c>
      <c r="B26" s="230" t="s">
        <v>94</v>
      </c>
      <c r="C26" s="110" t="s">
        <v>94</v>
      </c>
      <c r="D26" s="110" t="s">
        <v>123</v>
      </c>
      <c r="E26" s="110" t="s">
        <v>124</v>
      </c>
      <c r="F26" s="229">
        <f t="shared" si="0"/>
        <v>3900000</v>
      </c>
      <c r="G26" s="229">
        <v>0</v>
      </c>
      <c r="H26" s="229">
        <v>3900000</v>
      </c>
    </row>
    <row r="27" spans="1:8" ht="24.75" customHeight="1">
      <c r="A27" s="229" t="s">
        <v>84</v>
      </c>
      <c r="B27" s="230" t="s">
        <v>84</v>
      </c>
      <c r="C27" s="110" t="s">
        <v>84</v>
      </c>
      <c r="D27" s="110" t="s">
        <v>125</v>
      </c>
      <c r="E27" s="110" t="s">
        <v>126</v>
      </c>
      <c r="F27" s="229">
        <f t="shared" si="0"/>
        <v>10535594.46</v>
      </c>
      <c r="G27" s="229">
        <v>4940594.46</v>
      </c>
      <c r="H27" s="229">
        <v>5595000</v>
      </c>
    </row>
    <row r="28" spans="1:8" ht="24.75" customHeight="1">
      <c r="A28" s="229" t="s">
        <v>88</v>
      </c>
      <c r="B28" s="230" t="s">
        <v>106</v>
      </c>
      <c r="C28" s="110" t="s">
        <v>94</v>
      </c>
      <c r="D28" s="110" t="s">
        <v>127</v>
      </c>
      <c r="E28" s="110" t="s">
        <v>107</v>
      </c>
      <c r="F28" s="229">
        <f t="shared" si="0"/>
        <v>300000</v>
      </c>
      <c r="G28" s="229">
        <v>0</v>
      </c>
      <c r="H28" s="229">
        <v>300000</v>
      </c>
    </row>
    <row r="29" spans="1:8" ht="24.75" customHeight="1">
      <c r="A29" s="229" t="s">
        <v>88</v>
      </c>
      <c r="B29" s="230" t="s">
        <v>94</v>
      </c>
      <c r="C29" s="110" t="s">
        <v>94</v>
      </c>
      <c r="D29" s="110" t="s">
        <v>127</v>
      </c>
      <c r="E29" s="110" t="s">
        <v>124</v>
      </c>
      <c r="F29" s="229">
        <f t="shared" si="0"/>
        <v>8998166.620000001</v>
      </c>
      <c r="G29" s="229">
        <v>3703166.62</v>
      </c>
      <c r="H29" s="229">
        <v>5295000</v>
      </c>
    </row>
    <row r="30" spans="1:8" ht="24.75" customHeight="1">
      <c r="A30" s="229" t="s">
        <v>108</v>
      </c>
      <c r="B30" s="230" t="s">
        <v>99</v>
      </c>
      <c r="C30" s="110" t="s">
        <v>99</v>
      </c>
      <c r="D30" s="110" t="s">
        <v>127</v>
      </c>
      <c r="E30" s="110" t="s">
        <v>109</v>
      </c>
      <c r="F30" s="229">
        <f t="shared" si="0"/>
        <v>432541.44</v>
      </c>
      <c r="G30" s="229">
        <v>432541.44</v>
      </c>
      <c r="H30" s="229">
        <v>0</v>
      </c>
    </row>
    <row r="31" spans="1:8" ht="24.75" customHeight="1">
      <c r="A31" s="229" t="s">
        <v>108</v>
      </c>
      <c r="B31" s="230" t="s">
        <v>99</v>
      </c>
      <c r="C31" s="110" t="s">
        <v>110</v>
      </c>
      <c r="D31" s="110" t="s">
        <v>127</v>
      </c>
      <c r="E31" s="110" t="s">
        <v>111</v>
      </c>
      <c r="F31" s="229">
        <f t="shared" si="0"/>
        <v>216270.72</v>
      </c>
      <c r="G31" s="229">
        <v>216270.72</v>
      </c>
      <c r="H31" s="229">
        <v>0</v>
      </c>
    </row>
    <row r="32" spans="1:8" ht="24.75" customHeight="1">
      <c r="A32" s="229" t="s">
        <v>108</v>
      </c>
      <c r="B32" s="230" t="s">
        <v>99</v>
      </c>
      <c r="C32" s="110" t="s">
        <v>94</v>
      </c>
      <c r="D32" s="110" t="s">
        <v>127</v>
      </c>
      <c r="E32" s="110" t="s">
        <v>112</v>
      </c>
      <c r="F32" s="229">
        <f t="shared" si="0"/>
        <v>22400</v>
      </c>
      <c r="G32" s="229">
        <v>22400</v>
      </c>
      <c r="H32" s="229">
        <v>0</v>
      </c>
    </row>
    <row r="33" spans="1:8" ht="24.75" customHeight="1">
      <c r="A33" s="229" t="s">
        <v>113</v>
      </c>
      <c r="B33" s="230" t="s">
        <v>114</v>
      </c>
      <c r="C33" s="110" t="s">
        <v>92</v>
      </c>
      <c r="D33" s="110" t="s">
        <v>127</v>
      </c>
      <c r="E33" s="110" t="s">
        <v>128</v>
      </c>
      <c r="F33" s="229">
        <f t="shared" si="0"/>
        <v>165345.6</v>
      </c>
      <c r="G33" s="229">
        <v>165345.6</v>
      </c>
      <c r="H33" s="229">
        <v>0</v>
      </c>
    </row>
    <row r="34" spans="1:8" ht="24.75" customHeight="1">
      <c r="A34" s="229" t="s">
        <v>116</v>
      </c>
      <c r="B34" s="230" t="s">
        <v>92</v>
      </c>
      <c r="C34" s="110" t="s">
        <v>89</v>
      </c>
      <c r="D34" s="110" t="s">
        <v>127</v>
      </c>
      <c r="E34" s="110" t="s">
        <v>117</v>
      </c>
      <c r="F34" s="229">
        <f t="shared" si="0"/>
        <v>400870.08</v>
      </c>
      <c r="G34" s="229">
        <v>400870.08</v>
      </c>
      <c r="H34" s="229">
        <v>0</v>
      </c>
    </row>
    <row r="35" spans="1:8" ht="24.75" customHeight="1">
      <c r="A35" s="229" t="s">
        <v>84</v>
      </c>
      <c r="B35" s="230" t="s">
        <v>84</v>
      </c>
      <c r="C35" s="110" t="s">
        <v>84</v>
      </c>
      <c r="D35" s="110" t="s">
        <v>129</v>
      </c>
      <c r="E35" s="110" t="s">
        <v>130</v>
      </c>
      <c r="F35" s="229">
        <f t="shared" si="0"/>
        <v>5766587.74</v>
      </c>
      <c r="G35" s="229">
        <v>407237.74</v>
      </c>
      <c r="H35" s="229">
        <v>5359350</v>
      </c>
    </row>
    <row r="36" spans="1:8" ht="24.75" customHeight="1">
      <c r="A36" s="229" t="s">
        <v>88</v>
      </c>
      <c r="B36" s="230" t="s">
        <v>92</v>
      </c>
      <c r="C36" s="110" t="s">
        <v>89</v>
      </c>
      <c r="D36" s="110" t="s">
        <v>131</v>
      </c>
      <c r="E36" s="110" t="s">
        <v>96</v>
      </c>
      <c r="F36" s="229">
        <f t="shared" si="0"/>
        <v>197100</v>
      </c>
      <c r="G36" s="229">
        <v>0</v>
      </c>
      <c r="H36" s="229">
        <v>197100</v>
      </c>
    </row>
    <row r="37" spans="1:8" ht="24.75" customHeight="1">
      <c r="A37" s="229" t="s">
        <v>88</v>
      </c>
      <c r="B37" s="230" t="s">
        <v>92</v>
      </c>
      <c r="C37" s="110" t="s">
        <v>92</v>
      </c>
      <c r="D37" s="110" t="s">
        <v>131</v>
      </c>
      <c r="E37" s="110" t="s">
        <v>132</v>
      </c>
      <c r="F37" s="229">
        <f t="shared" si="0"/>
        <v>775250</v>
      </c>
      <c r="G37" s="229">
        <v>0</v>
      </c>
      <c r="H37" s="229">
        <v>775250</v>
      </c>
    </row>
    <row r="38" spans="1:8" ht="24.75" customHeight="1">
      <c r="A38" s="229" t="s">
        <v>88</v>
      </c>
      <c r="B38" s="230" t="s">
        <v>92</v>
      </c>
      <c r="C38" s="110" t="s">
        <v>97</v>
      </c>
      <c r="D38" s="110" t="s">
        <v>131</v>
      </c>
      <c r="E38" s="110" t="s">
        <v>98</v>
      </c>
      <c r="F38" s="229">
        <f aca="true" t="shared" si="1" ref="F38:F69">SUM(G38,H38)</f>
        <v>2117000</v>
      </c>
      <c r="G38" s="229">
        <v>0</v>
      </c>
      <c r="H38" s="229">
        <v>2117000</v>
      </c>
    </row>
    <row r="39" spans="1:8" ht="24.75" customHeight="1">
      <c r="A39" s="229" t="s">
        <v>88</v>
      </c>
      <c r="B39" s="230" t="s">
        <v>92</v>
      </c>
      <c r="C39" s="110" t="s">
        <v>99</v>
      </c>
      <c r="D39" s="110" t="s">
        <v>131</v>
      </c>
      <c r="E39" s="110" t="s">
        <v>100</v>
      </c>
      <c r="F39" s="229">
        <f t="shared" si="1"/>
        <v>2260000</v>
      </c>
      <c r="G39" s="229">
        <v>0</v>
      </c>
      <c r="H39" s="229">
        <v>2260000</v>
      </c>
    </row>
    <row r="40" spans="1:8" ht="24.75" customHeight="1">
      <c r="A40" s="229" t="s">
        <v>88</v>
      </c>
      <c r="B40" s="230" t="s">
        <v>94</v>
      </c>
      <c r="C40" s="110" t="s">
        <v>94</v>
      </c>
      <c r="D40" s="110" t="s">
        <v>131</v>
      </c>
      <c r="E40" s="110" t="s">
        <v>124</v>
      </c>
      <c r="F40" s="229">
        <f t="shared" si="1"/>
        <v>316515.4</v>
      </c>
      <c r="G40" s="229">
        <v>306515.4</v>
      </c>
      <c r="H40" s="229">
        <v>10000</v>
      </c>
    </row>
    <row r="41" spans="1:8" ht="24.75" customHeight="1">
      <c r="A41" s="229" t="s">
        <v>108</v>
      </c>
      <c r="B41" s="230" t="s">
        <v>99</v>
      </c>
      <c r="C41" s="110" t="s">
        <v>99</v>
      </c>
      <c r="D41" s="110" t="s">
        <v>131</v>
      </c>
      <c r="E41" s="110" t="s">
        <v>109</v>
      </c>
      <c r="F41" s="229">
        <f t="shared" si="1"/>
        <v>35102.08</v>
      </c>
      <c r="G41" s="229">
        <v>35102.08</v>
      </c>
      <c r="H41" s="229">
        <v>0</v>
      </c>
    </row>
    <row r="42" spans="1:8" ht="24.75" customHeight="1">
      <c r="A42" s="229" t="s">
        <v>108</v>
      </c>
      <c r="B42" s="230" t="s">
        <v>99</v>
      </c>
      <c r="C42" s="110" t="s">
        <v>110</v>
      </c>
      <c r="D42" s="110" t="s">
        <v>131</v>
      </c>
      <c r="E42" s="110" t="s">
        <v>111</v>
      </c>
      <c r="F42" s="229">
        <f t="shared" si="1"/>
        <v>17551.04</v>
      </c>
      <c r="G42" s="229">
        <v>17551.04</v>
      </c>
      <c r="H42" s="229">
        <v>0</v>
      </c>
    </row>
    <row r="43" spans="1:8" ht="24.75" customHeight="1">
      <c r="A43" s="229" t="s">
        <v>108</v>
      </c>
      <c r="B43" s="230" t="s">
        <v>99</v>
      </c>
      <c r="C43" s="110" t="s">
        <v>94</v>
      </c>
      <c r="D43" s="110" t="s">
        <v>131</v>
      </c>
      <c r="E43" s="110" t="s">
        <v>112</v>
      </c>
      <c r="F43" s="229">
        <f t="shared" si="1"/>
        <v>800</v>
      </c>
      <c r="G43" s="229">
        <v>800</v>
      </c>
      <c r="H43" s="229">
        <v>0</v>
      </c>
    </row>
    <row r="44" spans="1:8" ht="24.75" customHeight="1">
      <c r="A44" s="229" t="s">
        <v>113</v>
      </c>
      <c r="B44" s="230" t="s">
        <v>114</v>
      </c>
      <c r="C44" s="110" t="s">
        <v>92</v>
      </c>
      <c r="D44" s="110" t="s">
        <v>131</v>
      </c>
      <c r="E44" s="110" t="s">
        <v>128</v>
      </c>
      <c r="F44" s="229">
        <f t="shared" si="1"/>
        <v>13382.66</v>
      </c>
      <c r="G44" s="229">
        <v>13382.66</v>
      </c>
      <c r="H44" s="229">
        <v>0</v>
      </c>
    </row>
    <row r="45" spans="1:8" ht="24.75" customHeight="1">
      <c r="A45" s="229" t="s">
        <v>116</v>
      </c>
      <c r="B45" s="230" t="s">
        <v>92</v>
      </c>
      <c r="C45" s="110" t="s">
        <v>89</v>
      </c>
      <c r="D45" s="110" t="s">
        <v>131</v>
      </c>
      <c r="E45" s="110" t="s">
        <v>117</v>
      </c>
      <c r="F45" s="229">
        <f t="shared" si="1"/>
        <v>33886.56</v>
      </c>
      <c r="G45" s="229">
        <v>33886.56</v>
      </c>
      <c r="H45" s="229">
        <v>0</v>
      </c>
    </row>
    <row r="46" spans="1:8" ht="24.75" customHeight="1">
      <c r="A46" s="229" t="s">
        <v>84</v>
      </c>
      <c r="B46" s="230" t="s">
        <v>84</v>
      </c>
      <c r="C46" s="110" t="s">
        <v>84</v>
      </c>
      <c r="D46" s="110" t="s">
        <v>133</v>
      </c>
      <c r="E46" s="110" t="s">
        <v>134</v>
      </c>
      <c r="F46" s="229">
        <f t="shared" si="1"/>
        <v>652388.46</v>
      </c>
      <c r="G46" s="229">
        <v>562368.46</v>
      </c>
      <c r="H46" s="229">
        <v>90020</v>
      </c>
    </row>
    <row r="47" spans="1:8" ht="24.75" customHeight="1">
      <c r="A47" s="229" t="s">
        <v>88</v>
      </c>
      <c r="B47" s="230" t="s">
        <v>94</v>
      </c>
      <c r="C47" s="110" t="s">
        <v>94</v>
      </c>
      <c r="D47" s="110" t="s">
        <v>135</v>
      </c>
      <c r="E47" s="110" t="s">
        <v>124</v>
      </c>
      <c r="F47" s="229">
        <f t="shared" si="1"/>
        <v>513176.32</v>
      </c>
      <c r="G47" s="229">
        <v>423156.32</v>
      </c>
      <c r="H47" s="229">
        <v>90020</v>
      </c>
    </row>
    <row r="48" spans="1:8" ht="24.75" customHeight="1">
      <c r="A48" s="229" t="s">
        <v>108</v>
      </c>
      <c r="B48" s="230" t="s">
        <v>99</v>
      </c>
      <c r="C48" s="110" t="s">
        <v>99</v>
      </c>
      <c r="D48" s="110" t="s">
        <v>135</v>
      </c>
      <c r="E48" s="110" t="s">
        <v>109</v>
      </c>
      <c r="F48" s="229">
        <f t="shared" si="1"/>
        <v>47556.16</v>
      </c>
      <c r="G48" s="229">
        <v>47556.16</v>
      </c>
      <c r="H48" s="229">
        <v>0</v>
      </c>
    </row>
    <row r="49" spans="1:8" ht="24.75" customHeight="1">
      <c r="A49" s="229" t="s">
        <v>108</v>
      </c>
      <c r="B49" s="230" t="s">
        <v>99</v>
      </c>
      <c r="C49" s="110" t="s">
        <v>110</v>
      </c>
      <c r="D49" s="110" t="s">
        <v>135</v>
      </c>
      <c r="E49" s="110" t="s">
        <v>111</v>
      </c>
      <c r="F49" s="229">
        <f t="shared" si="1"/>
        <v>23778.08</v>
      </c>
      <c r="G49" s="229">
        <v>23778.08</v>
      </c>
      <c r="H49" s="229">
        <v>0</v>
      </c>
    </row>
    <row r="50" spans="1:8" ht="24.75" customHeight="1">
      <c r="A50" s="229" t="s">
        <v>108</v>
      </c>
      <c r="B50" s="230" t="s">
        <v>99</v>
      </c>
      <c r="C50" s="110" t="s">
        <v>94</v>
      </c>
      <c r="D50" s="110" t="s">
        <v>135</v>
      </c>
      <c r="E50" s="110" t="s">
        <v>112</v>
      </c>
      <c r="F50" s="229">
        <f t="shared" si="1"/>
        <v>4000</v>
      </c>
      <c r="G50" s="229">
        <v>4000</v>
      </c>
      <c r="H50" s="229">
        <v>0</v>
      </c>
    </row>
    <row r="51" spans="1:8" ht="24.75" customHeight="1">
      <c r="A51" s="229" t="s">
        <v>113</v>
      </c>
      <c r="B51" s="230" t="s">
        <v>114</v>
      </c>
      <c r="C51" s="110" t="s">
        <v>92</v>
      </c>
      <c r="D51" s="110" t="s">
        <v>135</v>
      </c>
      <c r="E51" s="110" t="s">
        <v>128</v>
      </c>
      <c r="F51" s="229">
        <f t="shared" si="1"/>
        <v>18130.78</v>
      </c>
      <c r="G51" s="229">
        <v>18130.78</v>
      </c>
      <c r="H51" s="229">
        <v>0</v>
      </c>
    </row>
    <row r="52" spans="1:8" ht="24.75" customHeight="1">
      <c r="A52" s="229" t="s">
        <v>116</v>
      </c>
      <c r="B52" s="230" t="s">
        <v>92</v>
      </c>
      <c r="C52" s="110" t="s">
        <v>89</v>
      </c>
      <c r="D52" s="110" t="s">
        <v>135</v>
      </c>
      <c r="E52" s="110" t="s">
        <v>117</v>
      </c>
      <c r="F52" s="229">
        <f t="shared" si="1"/>
        <v>45747.12</v>
      </c>
      <c r="G52" s="229">
        <v>45747.12</v>
      </c>
      <c r="H52" s="229">
        <v>0</v>
      </c>
    </row>
    <row r="53" spans="1:8" ht="24.75" customHeight="1">
      <c r="A53" s="229" t="s">
        <v>84</v>
      </c>
      <c r="B53" s="230" t="s">
        <v>84</v>
      </c>
      <c r="C53" s="110" t="s">
        <v>84</v>
      </c>
      <c r="D53" s="110" t="s">
        <v>136</v>
      </c>
      <c r="E53" s="110" t="s">
        <v>137</v>
      </c>
      <c r="F53" s="229">
        <f t="shared" si="1"/>
        <v>7318909.029999999</v>
      </c>
      <c r="G53" s="229">
        <v>3423469.03</v>
      </c>
      <c r="H53" s="229">
        <v>3895440</v>
      </c>
    </row>
    <row r="54" spans="1:8" ht="24.75" customHeight="1">
      <c r="A54" s="229" t="s">
        <v>88</v>
      </c>
      <c r="B54" s="230" t="s">
        <v>106</v>
      </c>
      <c r="C54" s="110" t="s">
        <v>94</v>
      </c>
      <c r="D54" s="110" t="s">
        <v>138</v>
      </c>
      <c r="E54" s="110" t="s">
        <v>107</v>
      </c>
      <c r="F54" s="229">
        <f t="shared" si="1"/>
        <v>1880440</v>
      </c>
      <c r="G54" s="229">
        <v>0</v>
      </c>
      <c r="H54" s="229">
        <v>1880440</v>
      </c>
    </row>
    <row r="55" spans="1:8" ht="24.75" customHeight="1">
      <c r="A55" s="229" t="s">
        <v>88</v>
      </c>
      <c r="B55" s="230" t="s">
        <v>94</v>
      </c>
      <c r="C55" s="110" t="s">
        <v>94</v>
      </c>
      <c r="D55" s="110" t="s">
        <v>138</v>
      </c>
      <c r="E55" s="110" t="s">
        <v>124</v>
      </c>
      <c r="F55" s="229">
        <f t="shared" si="1"/>
        <v>4597301.05</v>
      </c>
      <c r="G55" s="229">
        <v>2582301.05</v>
      </c>
      <c r="H55" s="229">
        <v>2015000</v>
      </c>
    </row>
    <row r="56" spans="1:8" ht="24.75" customHeight="1">
      <c r="A56" s="229" t="s">
        <v>108</v>
      </c>
      <c r="B56" s="230" t="s">
        <v>99</v>
      </c>
      <c r="C56" s="110" t="s">
        <v>99</v>
      </c>
      <c r="D56" s="110" t="s">
        <v>138</v>
      </c>
      <c r="E56" s="110" t="s">
        <v>109</v>
      </c>
      <c r="F56" s="229">
        <f t="shared" si="1"/>
        <v>295771.2</v>
      </c>
      <c r="G56" s="229">
        <v>295771.2</v>
      </c>
      <c r="H56" s="229">
        <v>0</v>
      </c>
    </row>
    <row r="57" spans="1:8" ht="24.75" customHeight="1">
      <c r="A57" s="229" t="s">
        <v>108</v>
      </c>
      <c r="B57" s="230" t="s">
        <v>99</v>
      </c>
      <c r="C57" s="110" t="s">
        <v>110</v>
      </c>
      <c r="D57" s="110" t="s">
        <v>138</v>
      </c>
      <c r="E57" s="110" t="s">
        <v>111</v>
      </c>
      <c r="F57" s="229">
        <f t="shared" si="1"/>
        <v>147885.6</v>
      </c>
      <c r="G57" s="229">
        <v>147885.6</v>
      </c>
      <c r="H57" s="229">
        <v>0</v>
      </c>
    </row>
    <row r="58" spans="1:8" ht="24.75" customHeight="1">
      <c r="A58" s="229" t="s">
        <v>108</v>
      </c>
      <c r="B58" s="230" t="s">
        <v>99</v>
      </c>
      <c r="C58" s="110" t="s">
        <v>94</v>
      </c>
      <c r="D58" s="110" t="s">
        <v>138</v>
      </c>
      <c r="E58" s="110" t="s">
        <v>112</v>
      </c>
      <c r="F58" s="229">
        <f t="shared" si="1"/>
        <v>10000</v>
      </c>
      <c r="G58" s="229">
        <v>10000</v>
      </c>
      <c r="H58" s="229">
        <v>0</v>
      </c>
    </row>
    <row r="59" spans="1:8" ht="24.75" customHeight="1">
      <c r="A59" s="229" t="s">
        <v>113</v>
      </c>
      <c r="B59" s="230" t="s">
        <v>114</v>
      </c>
      <c r="C59" s="110" t="s">
        <v>92</v>
      </c>
      <c r="D59" s="110" t="s">
        <v>138</v>
      </c>
      <c r="E59" s="110" t="s">
        <v>128</v>
      </c>
      <c r="F59" s="229">
        <f t="shared" si="1"/>
        <v>112762.78</v>
      </c>
      <c r="G59" s="229">
        <v>112762.78</v>
      </c>
      <c r="H59" s="229">
        <v>0</v>
      </c>
    </row>
    <row r="60" spans="1:8" ht="24.75" customHeight="1">
      <c r="A60" s="229" t="s">
        <v>116</v>
      </c>
      <c r="B60" s="230" t="s">
        <v>92</v>
      </c>
      <c r="C60" s="110" t="s">
        <v>89</v>
      </c>
      <c r="D60" s="110" t="s">
        <v>138</v>
      </c>
      <c r="E60" s="110" t="s">
        <v>117</v>
      </c>
      <c r="F60" s="229">
        <f t="shared" si="1"/>
        <v>274748.4</v>
      </c>
      <c r="G60" s="229">
        <v>274748.4</v>
      </c>
      <c r="H60" s="229">
        <v>0</v>
      </c>
    </row>
    <row r="61" spans="1:8" ht="24.75" customHeight="1">
      <c r="A61" s="229" t="s">
        <v>84</v>
      </c>
      <c r="B61" s="230" t="s">
        <v>84</v>
      </c>
      <c r="C61" s="110" t="s">
        <v>84</v>
      </c>
      <c r="D61" s="110" t="s">
        <v>139</v>
      </c>
      <c r="E61" s="110" t="s">
        <v>140</v>
      </c>
      <c r="F61" s="229">
        <f t="shared" si="1"/>
        <v>2410136.48</v>
      </c>
      <c r="G61" s="229">
        <v>2250136.48</v>
      </c>
      <c r="H61" s="229">
        <v>160000</v>
      </c>
    </row>
    <row r="62" spans="1:8" ht="24.75" customHeight="1">
      <c r="A62" s="229" t="s">
        <v>88</v>
      </c>
      <c r="B62" s="230" t="s">
        <v>94</v>
      </c>
      <c r="C62" s="110" t="s">
        <v>94</v>
      </c>
      <c r="D62" s="110" t="s">
        <v>141</v>
      </c>
      <c r="E62" s="110" t="s">
        <v>124</v>
      </c>
      <c r="F62" s="229">
        <f t="shared" si="1"/>
        <v>1862058.36</v>
      </c>
      <c r="G62" s="229">
        <v>1702058.36</v>
      </c>
      <c r="H62" s="229">
        <v>160000</v>
      </c>
    </row>
    <row r="63" spans="1:8" ht="24.75" customHeight="1">
      <c r="A63" s="229" t="s">
        <v>108</v>
      </c>
      <c r="B63" s="230" t="s">
        <v>99</v>
      </c>
      <c r="C63" s="110" t="s">
        <v>99</v>
      </c>
      <c r="D63" s="110" t="s">
        <v>141</v>
      </c>
      <c r="E63" s="110" t="s">
        <v>109</v>
      </c>
      <c r="F63" s="229">
        <f t="shared" si="1"/>
        <v>190793.92</v>
      </c>
      <c r="G63" s="229">
        <v>190793.92</v>
      </c>
      <c r="H63" s="229">
        <v>0</v>
      </c>
    </row>
    <row r="64" spans="1:8" ht="24.75" customHeight="1">
      <c r="A64" s="229" t="s">
        <v>108</v>
      </c>
      <c r="B64" s="230" t="s">
        <v>99</v>
      </c>
      <c r="C64" s="110" t="s">
        <v>110</v>
      </c>
      <c r="D64" s="110" t="s">
        <v>141</v>
      </c>
      <c r="E64" s="110" t="s">
        <v>111</v>
      </c>
      <c r="F64" s="229">
        <f t="shared" si="1"/>
        <v>95396.96</v>
      </c>
      <c r="G64" s="229">
        <v>95396.96</v>
      </c>
      <c r="H64" s="229">
        <v>0</v>
      </c>
    </row>
    <row r="65" spans="1:8" ht="24.75" customHeight="1">
      <c r="A65" s="229" t="s">
        <v>108</v>
      </c>
      <c r="B65" s="230" t="s">
        <v>99</v>
      </c>
      <c r="C65" s="110" t="s">
        <v>94</v>
      </c>
      <c r="D65" s="110" t="s">
        <v>141</v>
      </c>
      <c r="E65" s="110" t="s">
        <v>112</v>
      </c>
      <c r="F65" s="229">
        <f t="shared" si="1"/>
        <v>7600</v>
      </c>
      <c r="G65" s="229">
        <v>7600</v>
      </c>
      <c r="H65" s="229">
        <v>0</v>
      </c>
    </row>
    <row r="66" spans="1:8" ht="24.75" customHeight="1">
      <c r="A66" s="229" t="s">
        <v>113</v>
      </c>
      <c r="B66" s="230" t="s">
        <v>114</v>
      </c>
      <c r="C66" s="110" t="s">
        <v>92</v>
      </c>
      <c r="D66" s="110" t="s">
        <v>141</v>
      </c>
      <c r="E66" s="110" t="s">
        <v>128</v>
      </c>
      <c r="F66" s="229">
        <f t="shared" si="1"/>
        <v>72959.8</v>
      </c>
      <c r="G66" s="229">
        <v>72959.8</v>
      </c>
      <c r="H66" s="229">
        <v>0</v>
      </c>
    </row>
    <row r="67" spans="1:8" ht="24.75" customHeight="1">
      <c r="A67" s="229" t="s">
        <v>116</v>
      </c>
      <c r="B67" s="230" t="s">
        <v>92</v>
      </c>
      <c r="C67" s="110" t="s">
        <v>89</v>
      </c>
      <c r="D67" s="110" t="s">
        <v>141</v>
      </c>
      <c r="E67" s="110" t="s">
        <v>117</v>
      </c>
      <c r="F67" s="229">
        <f t="shared" si="1"/>
        <v>181327.44</v>
      </c>
      <c r="G67" s="229">
        <v>181327.44</v>
      </c>
      <c r="H67" s="229">
        <v>0</v>
      </c>
    </row>
    <row r="68" spans="1:8" ht="24.75" customHeight="1">
      <c r="A68" s="229" t="s">
        <v>84</v>
      </c>
      <c r="B68" s="230" t="s">
        <v>84</v>
      </c>
      <c r="C68" s="110" t="s">
        <v>84</v>
      </c>
      <c r="D68" s="110" t="s">
        <v>142</v>
      </c>
      <c r="E68" s="110" t="s">
        <v>143</v>
      </c>
      <c r="F68" s="229">
        <f t="shared" si="1"/>
        <v>5933717.37</v>
      </c>
      <c r="G68" s="229">
        <v>4022895.37</v>
      </c>
      <c r="H68" s="229">
        <v>1910822</v>
      </c>
    </row>
    <row r="69" spans="1:8" ht="24.75" customHeight="1">
      <c r="A69" s="229" t="s">
        <v>88</v>
      </c>
      <c r="B69" s="230" t="s">
        <v>97</v>
      </c>
      <c r="C69" s="110" t="s">
        <v>97</v>
      </c>
      <c r="D69" s="110" t="s">
        <v>144</v>
      </c>
      <c r="E69" s="110" t="s">
        <v>145</v>
      </c>
      <c r="F69" s="229">
        <f t="shared" si="1"/>
        <v>4843474.22</v>
      </c>
      <c r="G69" s="229">
        <v>3033728.02</v>
      </c>
      <c r="H69" s="229">
        <v>1809746.2</v>
      </c>
    </row>
    <row r="70" spans="1:8" ht="24.75" customHeight="1">
      <c r="A70" s="229" t="s">
        <v>88</v>
      </c>
      <c r="B70" s="230" t="s">
        <v>104</v>
      </c>
      <c r="C70" s="110" t="s">
        <v>92</v>
      </c>
      <c r="D70" s="110" t="s">
        <v>144</v>
      </c>
      <c r="E70" s="110" t="s">
        <v>146</v>
      </c>
      <c r="F70" s="229">
        <f aca="true" t="shared" si="2" ref="F70:F101">SUM(G70,H70)</f>
        <v>101075.8</v>
      </c>
      <c r="G70" s="229">
        <v>0</v>
      </c>
      <c r="H70" s="229">
        <v>101075.8</v>
      </c>
    </row>
    <row r="71" spans="1:8" ht="24.75" customHeight="1">
      <c r="A71" s="229" t="s">
        <v>108</v>
      </c>
      <c r="B71" s="230" t="s">
        <v>99</v>
      </c>
      <c r="C71" s="110" t="s">
        <v>99</v>
      </c>
      <c r="D71" s="110" t="s">
        <v>144</v>
      </c>
      <c r="E71" s="110" t="s">
        <v>109</v>
      </c>
      <c r="F71" s="229">
        <f t="shared" si="2"/>
        <v>343687.36</v>
      </c>
      <c r="G71" s="229">
        <v>343687.36</v>
      </c>
      <c r="H71" s="229">
        <v>0</v>
      </c>
    </row>
    <row r="72" spans="1:8" ht="24.75" customHeight="1">
      <c r="A72" s="229" t="s">
        <v>108</v>
      </c>
      <c r="B72" s="230" t="s">
        <v>99</v>
      </c>
      <c r="C72" s="110" t="s">
        <v>110</v>
      </c>
      <c r="D72" s="110" t="s">
        <v>144</v>
      </c>
      <c r="E72" s="110" t="s">
        <v>111</v>
      </c>
      <c r="F72" s="229">
        <f t="shared" si="2"/>
        <v>171843.68</v>
      </c>
      <c r="G72" s="229">
        <v>171843.68</v>
      </c>
      <c r="H72" s="229">
        <v>0</v>
      </c>
    </row>
    <row r="73" spans="1:8" ht="24.75" customHeight="1">
      <c r="A73" s="229" t="s">
        <v>108</v>
      </c>
      <c r="B73" s="230" t="s">
        <v>99</v>
      </c>
      <c r="C73" s="110" t="s">
        <v>94</v>
      </c>
      <c r="D73" s="110" t="s">
        <v>144</v>
      </c>
      <c r="E73" s="110" t="s">
        <v>112</v>
      </c>
      <c r="F73" s="229">
        <f t="shared" si="2"/>
        <v>16800</v>
      </c>
      <c r="G73" s="229">
        <v>16800</v>
      </c>
      <c r="H73" s="229">
        <v>0</v>
      </c>
    </row>
    <row r="74" spans="1:8" ht="24.75" customHeight="1">
      <c r="A74" s="229" t="s">
        <v>113</v>
      </c>
      <c r="B74" s="230" t="s">
        <v>114</v>
      </c>
      <c r="C74" s="110" t="s">
        <v>92</v>
      </c>
      <c r="D74" s="110" t="s">
        <v>144</v>
      </c>
      <c r="E74" s="110" t="s">
        <v>128</v>
      </c>
      <c r="F74" s="229">
        <f t="shared" si="2"/>
        <v>131030.79</v>
      </c>
      <c r="G74" s="229">
        <v>131030.79</v>
      </c>
      <c r="H74" s="229">
        <v>0</v>
      </c>
    </row>
    <row r="75" spans="1:8" ht="24.75" customHeight="1">
      <c r="A75" s="229" t="s">
        <v>116</v>
      </c>
      <c r="B75" s="230" t="s">
        <v>92</v>
      </c>
      <c r="C75" s="110" t="s">
        <v>89</v>
      </c>
      <c r="D75" s="110" t="s">
        <v>144</v>
      </c>
      <c r="E75" s="110" t="s">
        <v>117</v>
      </c>
      <c r="F75" s="229">
        <f t="shared" si="2"/>
        <v>325805.52</v>
      </c>
      <c r="G75" s="229">
        <v>325805.52</v>
      </c>
      <c r="H75" s="229">
        <v>0</v>
      </c>
    </row>
    <row r="76" spans="1:8" ht="24.75" customHeight="1">
      <c r="A76" s="229" t="s">
        <v>84</v>
      </c>
      <c r="B76" s="230" t="s">
        <v>84</v>
      </c>
      <c r="C76" s="110" t="s">
        <v>84</v>
      </c>
      <c r="D76" s="110" t="s">
        <v>147</v>
      </c>
      <c r="E76" s="110" t="s">
        <v>148</v>
      </c>
      <c r="F76" s="229">
        <f t="shared" si="2"/>
        <v>87498552.78999999</v>
      </c>
      <c r="G76" s="229">
        <v>57221272.79</v>
      </c>
      <c r="H76" s="229">
        <v>30277280</v>
      </c>
    </row>
    <row r="77" spans="1:8" ht="24.75" customHeight="1">
      <c r="A77" s="229" t="s">
        <v>88</v>
      </c>
      <c r="B77" s="230" t="s">
        <v>92</v>
      </c>
      <c r="C77" s="110" t="s">
        <v>97</v>
      </c>
      <c r="D77" s="110" t="s">
        <v>149</v>
      </c>
      <c r="E77" s="110" t="s">
        <v>98</v>
      </c>
      <c r="F77" s="229">
        <f t="shared" si="2"/>
        <v>78306786.34</v>
      </c>
      <c r="G77" s="229">
        <v>48029506.34</v>
      </c>
      <c r="H77" s="229">
        <v>30277280</v>
      </c>
    </row>
    <row r="78" spans="1:8" ht="24.75" customHeight="1">
      <c r="A78" s="229" t="s">
        <v>108</v>
      </c>
      <c r="B78" s="230" t="s">
        <v>99</v>
      </c>
      <c r="C78" s="110" t="s">
        <v>99</v>
      </c>
      <c r="D78" s="110" t="s">
        <v>149</v>
      </c>
      <c r="E78" s="110" t="s">
        <v>109</v>
      </c>
      <c r="F78" s="229">
        <f t="shared" si="2"/>
        <v>4838957.12</v>
      </c>
      <c r="G78" s="229">
        <v>4838957.12</v>
      </c>
      <c r="H78" s="229">
        <v>0</v>
      </c>
    </row>
    <row r="79" spans="1:8" ht="24.75" customHeight="1">
      <c r="A79" s="229" t="s">
        <v>108</v>
      </c>
      <c r="B79" s="230" t="s">
        <v>99</v>
      </c>
      <c r="C79" s="110" t="s">
        <v>110</v>
      </c>
      <c r="D79" s="110" t="s">
        <v>149</v>
      </c>
      <c r="E79" s="110" t="s">
        <v>111</v>
      </c>
      <c r="F79" s="229">
        <f t="shared" si="2"/>
        <v>2419478.56</v>
      </c>
      <c r="G79" s="229">
        <v>2419478.56</v>
      </c>
      <c r="H79" s="229">
        <v>0</v>
      </c>
    </row>
    <row r="80" spans="1:8" ht="24.75" customHeight="1">
      <c r="A80" s="229" t="s">
        <v>108</v>
      </c>
      <c r="B80" s="230" t="s">
        <v>99</v>
      </c>
      <c r="C80" s="110" t="s">
        <v>94</v>
      </c>
      <c r="D80" s="110" t="s">
        <v>149</v>
      </c>
      <c r="E80" s="110" t="s">
        <v>112</v>
      </c>
      <c r="F80" s="229">
        <f t="shared" si="2"/>
        <v>87600</v>
      </c>
      <c r="G80" s="229">
        <v>87600</v>
      </c>
      <c r="H80" s="229">
        <v>0</v>
      </c>
    </row>
    <row r="81" spans="1:8" ht="24.75" customHeight="1">
      <c r="A81" s="229" t="s">
        <v>113</v>
      </c>
      <c r="B81" s="230" t="s">
        <v>114</v>
      </c>
      <c r="C81" s="110" t="s">
        <v>92</v>
      </c>
      <c r="D81" s="110" t="s">
        <v>149</v>
      </c>
      <c r="E81" s="110" t="s">
        <v>128</v>
      </c>
      <c r="F81" s="229">
        <f t="shared" si="2"/>
        <v>1845730.77</v>
      </c>
      <c r="G81" s="229">
        <v>1845730.77</v>
      </c>
      <c r="H81" s="229">
        <v>0</v>
      </c>
    </row>
    <row r="82" spans="1:8" ht="24.75" customHeight="1">
      <c r="A82" s="229" t="s">
        <v>84</v>
      </c>
      <c r="B82" s="230" t="s">
        <v>84</v>
      </c>
      <c r="C82" s="110" t="s">
        <v>84</v>
      </c>
      <c r="D82" s="110" t="s">
        <v>150</v>
      </c>
      <c r="E82" s="110" t="s">
        <v>151</v>
      </c>
      <c r="F82" s="229">
        <f t="shared" si="2"/>
        <v>19675362.8</v>
      </c>
      <c r="G82" s="229">
        <v>18865362.8</v>
      </c>
      <c r="H82" s="229">
        <v>810000</v>
      </c>
    </row>
    <row r="83" spans="1:8" ht="24.75" customHeight="1">
      <c r="A83" s="229" t="s">
        <v>88</v>
      </c>
      <c r="B83" s="230" t="s">
        <v>92</v>
      </c>
      <c r="C83" s="110" t="s">
        <v>97</v>
      </c>
      <c r="D83" s="110" t="s">
        <v>152</v>
      </c>
      <c r="E83" s="110" t="s">
        <v>98</v>
      </c>
      <c r="F83" s="229">
        <f t="shared" si="2"/>
        <v>15179505.06</v>
      </c>
      <c r="G83" s="229">
        <v>14369505.06</v>
      </c>
      <c r="H83" s="229">
        <v>810000</v>
      </c>
    </row>
    <row r="84" spans="1:8" ht="24.75" customHeight="1">
      <c r="A84" s="229" t="s">
        <v>108</v>
      </c>
      <c r="B84" s="230" t="s">
        <v>99</v>
      </c>
      <c r="C84" s="110" t="s">
        <v>99</v>
      </c>
      <c r="D84" s="110" t="s">
        <v>152</v>
      </c>
      <c r="E84" s="110" t="s">
        <v>109</v>
      </c>
      <c r="F84" s="229">
        <f t="shared" si="2"/>
        <v>1495513.44</v>
      </c>
      <c r="G84" s="229">
        <v>1495513.44</v>
      </c>
      <c r="H84" s="229">
        <v>0</v>
      </c>
    </row>
    <row r="85" spans="1:8" ht="24.75" customHeight="1">
      <c r="A85" s="229" t="s">
        <v>108</v>
      </c>
      <c r="B85" s="230" t="s">
        <v>99</v>
      </c>
      <c r="C85" s="110" t="s">
        <v>110</v>
      </c>
      <c r="D85" s="110" t="s">
        <v>152</v>
      </c>
      <c r="E85" s="110" t="s">
        <v>111</v>
      </c>
      <c r="F85" s="229">
        <f t="shared" si="2"/>
        <v>747756.72</v>
      </c>
      <c r="G85" s="229">
        <v>747756.72</v>
      </c>
      <c r="H85" s="229">
        <v>0</v>
      </c>
    </row>
    <row r="86" spans="1:8" ht="24.75" customHeight="1">
      <c r="A86" s="229" t="s">
        <v>108</v>
      </c>
      <c r="B86" s="230" t="s">
        <v>99</v>
      </c>
      <c r="C86" s="110" t="s">
        <v>94</v>
      </c>
      <c r="D86" s="110" t="s">
        <v>152</v>
      </c>
      <c r="E86" s="110" t="s">
        <v>112</v>
      </c>
      <c r="F86" s="229">
        <f t="shared" si="2"/>
        <v>55000</v>
      </c>
      <c r="G86" s="229">
        <v>55000</v>
      </c>
      <c r="H86" s="229">
        <v>0</v>
      </c>
    </row>
    <row r="87" spans="1:8" ht="24.75" customHeight="1">
      <c r="A87" s="229" t="s">
        <v>113</v>
      </c>
      <c r="B87" s="230" t="s">
        <v>114</v>
      </c>
      <c r="C87" s="110" t="s">
        <v>92</v>
      </c>
      <c r="D87" s="110" t="s">
        <v>152</v>
      </c>
      <c r="E87" s="110" t="s">
        <v>128</v>
      </c>
      <c r="F87" s="229">
        <f t="shared" si="2"/>
        <v>570164.5</v>
      </c>
      <c r="G87" s="229">
        <v>570164.5</v>
      </c>
      <c r="H87" s="229">
        <v>0</v>
      </c>
    </row>
    <row r="88" spans="1:8" ht="24.75" customHeight="1">
      <c r="A88" s="229" t="s">
        <v>116</v>
      </c>
      <c r="B88" s="230" t="s">
        <v>92</v>
      </c>
      <c r="C88" s="110" t="s">
        <v>89</v>
      </c>
      <c r="D88" s="110" t="s">
        <v>152</v>
      </c>
      <c r="E88" s="110" t="s">
        <v>117</v>
      </c>
      <c r="F88" s="229">
        <f t="shared" si="2"/>
        <v>1627423.08</v>
      </c>
      <c r="G88" s="229">
        <v>1627423.08</v>
      </c>
      <c r="H88" s="229">
        <v>0</v>
      </c>
    </row>
    <row r="89" spans="1:8" ht="24.75" customHeight="1">
      <c r="A89" s="229" t="s">
        <v>84</v>
      </c>
      <c r="B89" s="230" t="s">
        <v>84</v>
      </c>
      <c r="C89" s="110" t="s">
        <v>84</v>
      </c>
      <c r="D89" s="110" t="s">
        <v>153</v>
      </c>
      <c r="E89" s="110" t="s">
        <v>154</v>
      </c>
      <c r="F89" s="229">
        <f t="shared" si="2"/>
        <v>23758563.42</v>
      </c>
      <c r="G89" s="229">
        <v>23188563.42</v>
      </c>
      <c r="H89" s="229">
        <v>570000</v>
      </c>
    </row>
    <row r="90" spans="1:8" ht="24.75" customHeight="1">
      <c r="A90" s="229" t="s">
        <v>88</v>
      </c>
      <c r="B90" s="230" t="s">
        <v>92</v>
      </c>
      <c r="C90" s="110" t="s">
        <v>97</v>
      </c>
      <c r="D90" s="110" t="s">
        <v>155</v>
      </c>
      <c r="E90" s="110" t="s">
        <v>98</v>
      </c>
      <c r="F90" s="229">
        <f t="shared" si="2"/>
        <v>17991083.25</v>
      </c>
      <c r="G90" s="229">
        <v>17421083.25</v>
      </c>
      <c r="H90" s="229">
        <v>570000</v>
      </c>
    </row>
    <row r="91" spans="1:8" ht="24.75" customHeight="1">
      <c r="A91" s="229" t="s">
        <v>108</v>
      </c>
      <c r="B91" s="230" t="s">
        <v>99</v>
      </c>
      <c r="C91" s="110" t="s">
        <v>99</v>
      </c>
      <c r="D91" s="110" t="s">
        <v>155</v>
      </c>
      <c r="E91" s="110" t="s">
        <v>109</v>
      </c>
      <c r="F91" s="229">
        <f t="shared" si="2"/>
        <v>1923917.6</v>
      </c>
      <c r="G91" s="229">
        <v>1923917.6</v>
      </c>
      <c r="H91" s="229">
        <v>0</v>
      </c>
    </row>
    <row r="92" spans="1:8" ht="24.75" customHeight="1">
      <c r="A92" s="229" t="s">
        <v>108</v>
      </c>
      <c r="B92" s="230" t="s">
        <v>99</v>
      </c>
      <c r="C92" s="110" t="s">
        <v>110</v>
      </c>
      <c r="D92" s="110" t="s">
        <v>155</v>
      </c>
      <c r="E92" s="110" t="s">
        <v>111</v>
      </c>
      <c r="F92" s="229">
        <f t="shared" si="2"/>
        <v>961958.8</v>
      </c>
      <c r="G92" s="229">
        <v>961958.8</v>
      </c>
      <c r="H92" s="229">
        <v>0</v>
      </c>
    </row>
    <row r="93" spans="1:8" ht="24.75" customHeight="1">
      <c r="A93" s="229" t="s">
        <v>108</v>
      </c>
      <c r="B93" s="230" t="s">
        <v>99</v>
      </c>
      <c r="C93" s="110" t="s">
        <v>94</v>
      </c>
      <c r="D93" s="110" t="s">
        <v>155</v>
      </c>
      <c r="E93" s="110" t="s">
        <v>112</v>
      </c>
      <c r="F93" s="229">
        <f t="shared" si="2"/>
        <v>47200</v>
      </c>
      <c r="G93" s="229">
        <v>47200</v>
      </c>
      <c r="H93" s="229">
        <v>0</v>
      </c>
    </row>
    <row r="94" spans="1:8" ht="24.75" customHeight="1">
      <c r="A94" s="229" t="s">
        <v>113</v>
      </c>
      <c r="B94" s="230" t="s">
        <v>114</v>
      </c>
      <c r="C94" s="110" t="s">
        <v>92</v>
      </c>
      <c r="D94" s="110" t="s">
        <v>155</v>
      </c>
      <c r="E94" s="110" t="s">
        <v>128</v>
      </c>
      <c r="F94" s="229">
        <f t="shared" si="2"/>
        <v>733493.57</v>
      </c>
      <c r="G94" s="229">
        <v>733493.57</v>
      </c>
      <c r="H94" s="229">
        <v>0</v>
      </c>
    </row>
    <row r="95" spans="1:8" ht="24.75" customHeight="1">
      <c r="A95" s="229" t="s">
        <v>116</v>
      </c>
      <c r="B95" s="230" t="s">
        <v>92</v>
      </c>
      <c r="C95" s="110" t="s">
        <v>89</v>
      </c>
      <c r="D95" s="110" t="s">
        <v>155</v>
      </c>
      <c r="E95" s="110" t="s">
        <v>117</v>
      </c>
      <c r="F95" s="229">
        <f t="shared" si="2"/>
        <v>2100910.2</v>
      </c>
      <c r="G95" s="229">
        <v>2100910.2</v>
      </c>
      <c r="H95" s="229">
        <v>0</v>
      </c>
    </row>
    <row r="96" spans="1:8" ht="24.75" customHeight="1">
      <c r="A96" s="229" t="s">
        <v>84</v>
      </c>
      <c r="B96" s="230" t="s">
        <v>84</v>
      </c>
      <c r="C96" s="110" t="s">
        <v>84</v>
      </c>
      <c r="D96" s="110" t="s">
        <v>156</v>
      </c>
      <c r="E96" s="110" t="s">
        <v>157</v>
      </c>
      <c r="F96" s="229">
        <f t="shared" si="2"/>
        <v>44238286.71</v>
      </c>
      <c r="G96" s="229">
        <v>22616288.71</v>
      </c>
      <c r="H96" s="229">
        <v>21621998</v>
      </c>
    </row>
    <row r="97" spans="1:8" ht="24.75" customHeight="1">
      <c r="A97" s="229" t="s">
        <v>88</v>
      </c>
      <c r="B97" s="230" t="s">
        <v>92</v>
      </c>
      <c r="C97" s="110" t="s">
        <v>102</v>
      </c>
      <c r="D97" s="110" t="s">
        <v>158</v>
      </c>
      <c r="E97" s="110" t="s">
        <v>159</v>
      </c>
      <c r="F97" s="229">
        <f t="shared" si="2"/>
        <v>37857719.22</v>
      </c>
      <c r="G97" s="229">
        <v>16235721.22</v>
      </c>
      <c r="H97" s="229">
        <v>21621998</v>
      </c>
    </row>
    <row r="98" spans="1:8" ht="24.75" customHeight="1">
      <c r="A98" s="229" t="s">
        <v>108</v>
      </c>
      <c r="B98" s="230" t="s">
        <v>99</v>
      </c>
      <c r="C98" s="110" t="s">
        <v>99</v>
      </c>
      <c r="D98" s="110" t="s">
        <v>158</v>
      </c>
      <c r="E98" s="110" t="s">
        <v>109</v>
      </c>
      <c r="F98" s="229">
        <f t="shared" si="2"/>
        <v>2244018.08</v>
      </c>
      <c r="G98" s="229">
        <v>2244018.08</v>
      </c>
      <c r="H98" s="229">
        <v>0</v>
      </c>
    </row>
    <row r="99" spans="1:8" ht="24.75" customHeight="1">
      <c r="A99" s="229" t="s">
        <v>108</v>
      </c>
      <c r="B99" s="230" t="s">
        <v>99</v>
      </c>
      <c r="C99" s="110" t="s">
        <v>110</v>
      </c>
      <c r="D99" s="110" t="s">
        <v>158</v>
      </c>
      <c r="E99" s="110" t="s">
        <v>111</v>
      </c>
      <c r="F99" s="229">
        <f t="shared" si="2"/>
        <v>1122009.04</v>
      </c>
      <c r="G99" s="229">
        <v>1122009.04</v>
      </c>
      <c r="H99" s="229">
        <v>0</v>
      </c>
    </row>
    <row r="100" spans="1:8" ht="24.75" customHeight="1">
      <c r="A100" s="229" t="s">
        <v>108</v>
      </c>
      <c r="B100" s="230" t="s">
        <v>99</v>
      </c>
      <c r="C100" s="110" t="s">
        <v>94</v>
      </c>
      <c r="D100" s="110" t="s">
        <v>158</v>
      </c>
      <c r="E100" s="110" t="s">
        <v>112</v>
      </c>
      <c r="F100" s="229">
        <f t="shared" si="2"/>
        <v>28000</v>
      </c>
      <c r="G100" s="229">
        <v>28000</v>
      </c>
      <c r="H100" s="229">
        <v>0</v>
      </c>
    </row>
    <row r="101" spans="1:8" ht="24.75" customHeight="1">
      <c r="A101" s="229" t="s">
        <v>113</v>
      </c>
      <c r="B101" s="230" t="s">
        <v>114</v>
      </c>
      <c r="C101" s="110" t="s">
        <v>92</v>
      </c>
      <c r="D101" s="110" t="s">
        <v>158</v>
      </c>
      <c r="E101" s="110" t="s">
        <v>128</v>
      </c>
      <c r="F101" s="229">
        <f t="shared" si="2"/>
        <v>856190.81</v>
      </c>
      <c r="G101" s="229">
        <v>856190.81</v>
      </c>
      <c r="H101" s="229">
        <v>0</v>
      </c>
    </row>
    <row r="102" spans="1:8" ht="24.75" customHeight="1">
      <c r="A102" s="229" t="s">
        <v>116</v>
      </c>
      <c r="B102" s="230" t="s">
        <v>92</v>
      </c>
      <c r="C102" s="110" t="s">
        <v>89</v>
      </c>
      <c r="D102" s="110" t="s">
        <v>158</v>
      </c>
      <c r="E102" s="110" t="s">
        <v>117</v>
      </c>
      <c r="F102" s="229">
        <f aca="true" t="shared" si="3" ref="F102:F144">SUM(G102,H102)</f>
        <v>2130349.56</v>
      </c>
      <c r="G102" s="229">
        <v>2130349.56</v>
      </c>
      <c r="H102" s="229">
        <v>0</v>
      </c>
    </row>
    <row r="103" spans="1:8" ht="24.75" customHeight="1">
      <c r="A103" s="229" t="s">
        <v>84</v>
      </c>
      <c r="B103" s="230" t="s">
        <v>84</v>
      </c>
      <c r="C103" s="110" t="s">
        <v>84</v>
      </c>
      <c r="D103" s="110" t="s">
        <v>160</v>
      </c>
      <c r="E103" s="110" t="s">
        <v>161</v>
      </c>
      <c r="F103" s="229">
        <f t="shared" si="3"/>
        <v>223925379.42999998</v>
      </c>
      <c r="G103" s="229">
        <v>24155177.04</v>
      </c>
      <c r="H103" s="229">
        <v>199770202.39</v>
      </c>
    </row>
    <row r="104" spans="1:8" ht="24.75" customHeight="1">
      <c r="A104" s="229" t="s">
        <v>88</v>
      </c>
      <c r="B104" s="230" t="s">
        <v>92</v>
      </c>
      <c r="C104" s="110" t="s">
        <v>89</v>
      </c>
      <c r="D104" s="110" t="s">
        <v>162</v>
      </c>
      <c r="E104" s="110" t="s">
        <v>96</v>
      </c>
      <c r="F104" s="229">
        <f t="shared" si="3"/>
        <v>1044000</v>
      </c>
      <c r="G104" s="229">
        <v>144000</v>
      </c>
      <c r="H104" s="229">
        <v>900000</v>
      </c>
    </row>
    <row r="105" spans="1:8" ht="24.75" customHeight="1">
      <c r="A105" s="229" t="s">
        <v>88</v>
      </c>
      <c r="B105" s="230" t="s">
        <v>102</v>
      </c>
      <c r="C105" s="110" t="s">
        <v>92</v>
      </c>
      <c r="D105" s="110" t="s">
        <v>162</v>
      </c>
      <c r="E105" s="110" t="s">
        <v>103</v>
      </c>
      <c r="F105" s="229">
        <f t="shared" si="3"/>
        <v>37721179.43</v>
      </c>
      <c r="G105" s="229">
        <v>24011177.04</v>
      </c>
      <c r="H105" s="229">
        <v>13710002.39</v>
      </c>
    </row>
    <row r="106" spans="1:8" ht="24.75" customHeight="1">
      <c r="A106" s="229" t="s">
        <v>88</v>
      </c>
      <c r="B106" s="230" t="s">
        <v>106</v>
      </c>
      <c r="C106" s="110" t="s">
        <v>94</v>
      </c>
      <c r="D106" s="110" t="s">
        <v>162</v>
      </c>
      <c r="E106" s="110" t="s">
        <v>107</v>
      </c>
      <c r="F106" s="229">
        <f t="shared" si="3"/>
        <v>4210000</v>
      </c>
      <c r="G106" s="229">
        <v>0</v>
      </c>
      <c r="H106" s="229">
        <v>4210000</v>
      </c>
    </row>
    <row r="107" spans="1:8" ht="24.75" customHeight="1">
      <c r="A107" s="229" t="s">
        <v>163</v>
      </c>
      <c r="B107" s="230" t="s">
        <v>104</v>
      </c>
      <c r="C107" s="110" t="s">
        <v>94</v>
      </c>
      <c r="D107" s="110" t="s">
        <v>162</v>
      </c>
      <c r="E107" s="110" t="s">
        <v>164</v>
      </c>
      <c r="F107" s="229">
        <f t="shared" si="3"/>
        <v>176750000</v>
      </c>
      <c r="G107" s="229">
        <v>0</v>
      </c>
      <c r="H107" s="229">
        <v>176750000</v>
      </c>
    </row>
    <row r="108" spans="1:8" ht="24.75" customHeight="1">
      <c r="A108" s="229" t="s">
        <v>165</v>
      </c>
      <c r="B108" s="230" t="s">
        <v>97</v>
      </c>
      <c r="C108" s="110" t="s">
        <v>166</v>
      </c>
      <c r="D108" s="110" t="s">
        <v>162</v>
      </c>
      <c r="E108" s="110" t="s">
        <v>167</v>
      </c>
      <c r="F108" s="229">
        <f t="shared" si="3"/>
        <v>4200200</v>
      </c>
      <c r="G108" s="229">
        <v>0</v>
      </c>
      <c r="H108" s="229">
        <v>4200200</v>
      </c>
    </row>
    <row r="109" spans="1:8" ht="24.75" customHeight="1">
      <c r="A109" s="229" t="s">
        <v>84</v>
      </c>
      <c r="B109" s="230" t="s">
        <v>84</v>
      </c>
      <c r="C109" s="110" t="s">
        <v>84</v>
      </c>
      <c r="D109" s="110" t="s">
        <v>168</v>
      </c>
      <c r="E109" s="110" t="s">
        <v>169</v>
      </c>
      <c r="F109" s="229">
        <f t="shared" si="3"/>
        <v>13399025.07</v>
      </c>
      <c r="G109" s="229">
        <v>12140226.07</v>
      </c>
      <c r="H109" s="229">
        <v>1258799</v>
      </c>
    </row>
    <row r="110" spans="1:8" ht="24.75" customHeight="1">
      <c r="A110" s="229" t="s">
        <v>88</v>
      </c>
      <c r="B110" s="230" t="s">
        <v>92</v>
      </c>
      <c r="C110" s="110" t="s">
        <v>92</v>
      </c>
      <c r="D110" s="110" t="s">
        <v>170</v>
      </c>
      <c r="E110" s="110" t="s">
        <v>132</v>
      </c>
      <c r="F110" s="229">
        <f t="shared" si="3"/>
        <v>10017875.04</v>
      </c>
      <c r="G110" s="229">
        <v>8759076.04</v>
      </c>
      <c r="H110" s="229">
        <v>1258799</v>
      </c>
    </row>
    <row r="111" spans="1:8" ht="24.75" customHeight="1">
      <c r="A111" s="229" t="s">
        <v>108</v>
      </c>
      <c r="B111" s="230" t="s">
        <v>99</v>
      </c>
      <c r="C111" s="110" t="s">
        <v>99</v>
      </c>
      <c r="D111" s="110" t="s">
        <v>170</v>
      </c>
      <c r="E111" s="110" t="s">
        <v>109</v>
      </c>
      <c r="F111" s="229">
        <f t="shared" si="3"/>
        <v>1184862.72</v>
      </c>
      <c r="G111" s="229">
        <v>1184862.72</v>
      </c>
      <c r="H111" s="229">
        <v>0</v>
      </c>
    </row>
    <row r="112" spans="1:8" ht="24.75" customHeight="1">
      <c r="A112" s="229" t="s">
        <v>108</v>
      </c>
      <c r="B112" s="230" t="s">
        <v>99</v>
      </c>
      <c r="C112" s="110" t="s">
        <v>110</v>
      </c>
      <c r="D112" s="110" t="s">
        <v>170</v>
      </c>
      <c r="E112" s="110" t="s">
        <v>111</v>
      </c>
      <c r="F112" s="229">
        <f t="shared" si="3"/>
        <v>592431.36</v>
      </c>
      <c r="G112" s="229">
        <v>592431.36</v>
      </c>
      <c r="H112" s="229">
        <v>0</v>
      </c>
    </row>
    <row r="113" spans="1:8" ht="24.75" customHeight="1">
      <c r="A113" s="229" t="s">
        <v>108</v>
      </c>
      <c r="B113" s="230" t="s">
        <v>99</v>
      </c>
      <c r="C113" s="110" t="s">
        <v>94</v>
      </c>
      <c r="D113" s="110" t="s">
        <v>170</v>
      </c>
      <c r="E113" s="110" t="s">
        <v>112</v>
      </c>
      <c r="F113" s="229">
        <f t="shared" si="3"/>
        <v>14000</v>
      </c>
      <c r="G113" s="229">
        <v>14000</v>
      </c>
      <c r="H113" s="229">
        <v>0</v>
      </c>
    </row>
    <row r="114" spans="1:8" ht="24.75" customHeight="1">
      <c r="A114" s="229" t="s">
        <v>113</v>
      </c>
      <c r="B114" s="230" t="s">
        <v>114</v>
      </c>
      <c r="C114" s="110" t="s">
        <v>92</v>
      </c>
      <c r="D114" s="110" t="s">
        <v>170</v>
      </c>
      <c r="E114" s="110" t="s">
        <v>128</v>
      </c>
      <c r="F114" s="229">
        <f t="shared" si="3"/>
        <v>451728.91</v>
      </c>
      <c r="G114" s="229">
        <v>451728.91</v>
      </c>
      <c r="H114" s="229">
        <v>0</v>
      </c>
    </row>
    <row r="115" spans="1:8" ht="24.75" customHeight="1">
      <c r="A115" s="229" t="s">
        <v>116</v>
      </c>
      <c r="B115" s="230" t="s">
        <v>92</v>
      </c>
      <c r="C115" s="110" t="s">
        <v>89</v>
      </c>
      <c r="D115" s="110" t="s">
        <v>170</v>
      </c>
      <c r="E115" s="110" t="s">
        <v>117</v>
      </c>
      <c r="F115" s="229">
        <f t="shared" si="3"/>
        <v>1138127.04</v>
      </c>
      <c r="G115" s="229">
        <v>1138127.04</v>
      </c>
      <c r="H115" s="229">
        <v>0</v>
      </c>
    </row>
    <row r="116" spans="1:8" ht="24.75" customHeight="1">
      <c r="A116" s="229" t="s">
        <v>84</v>
      </c>
      <c r="B116" s="230" t="s">
        <v>84</v>
      </c>
      <c r="C116" s="110" t="s">
        <v>84</v>
      </c>
      <c r="D116" s="110" t="s">
        <v>171</v>
      </c>
      <c r="E116" s="110" t="s">
        <v>172</v>
      </c>
      <c r="F116" s="229">
        <f t="shared" si="3"/>
        <v>22363508.99</v>
      </c>
      <c r="G116" s="229">
        <v>19945508.99</v>
      </c>
      <c r="H116" s="229">
        <v>2418000</v>
      </c>
    </row>
    <row r="117" spans="1:8" ht="24.75" customHeight="1">
      <c r="A117" s="229" t="s">
        <v>88</v>
      </c>
      <c r="B117" s="230" t="s">
        <v>92</v>
      </c>
      <c r="C117" s="110" t="s">
        <v>92</v>
      </c>
      <c r="D117" s="110" t="s">
        <v>173</v>
      </c>
      <c r="E117" s="110" t="s">
        <v>132</v>
      </c>
      <c r="F117" s="229">
        <f t="shared" si="3"/>
        <v>16772192.72</v>
      </c>
      <c r="G117" s="229">
        <v>14354192.72</v>
      </c>
      <c r="H117" s="229">
        <v>2418000</v>
      </c>
    </row>
    <row r="118" spans="1:8" ht="24.75" customHeight="1">
      <c r="A118" s="229" t="s">
        <v>108</v>
      </c>
      <c r="B118" s="230" t="s">
        <v>99</v>
      </c>
      <c r="C118" s="110" t="s">
        <v>99</v>
      </c>
      <c r="D118" s="110" t="s">
        <v>173</v>
      </c>
      <c r="E118" s="110" t="s">
        <v>109</v>
      </c>
      <c r="F118" s="229">
        <f t="shared" si="3"/>
        <v>1959909.92</v>
      </c>
      <c r="G118" s="229">
        <v>1959909.92</v>
      </c>
      <c r="H118" s="229">
        <v>0</v>
      </c>
    </row>
    <row r="119" spans="1:8" ht="24.75" customHeight="1">
      <c r="A119" s="229" t="s">
        <v>108</v>
      </c>
      <c r="B119" s="230" t="s">
        <v>99</v>
      </c>
      <c r="C119" s="110" t="s">
        <v>110</v>
      </c>
      <c r="D119" s="110" t="s">
        <v>173</v>
      </c>
      <c r="E119" s="110" t="s">
        <v>111</v>
      </c>
      <c r="F119" s="229">
        <f t="shared" si="3"/>
        <v>979954.96</v>
      </c>
      <c r="G119" s="229">
        <v>979954.96</v>
      </c>
      <c r="H119" s="229">
        <v>0</v>
      </c>
    </row>
    <row r="120" spans="1:8" ht="24.75" customHeight="1">
      <c r="A120" s="229" t="s">
        <v>108</v>
      </c>
      <c r="B120" s="230" t="s">
        <v>99</v>
      </c>
      <c r="C120" s="110" t="s">
        <v>94</v>
      </c>
      <c r="D120" s="110" t="s">
        <v>173</v>
      </c>
      <c r="E120" s="110" t="s">
        <v>112</v>
      </c>
      <c r="F120" s="229">
        <f t="shared" si="3"/>
        <v>17200</v>
      </c>
      <c r="G120" s="229">
        <v>17200</v>
      </c>
      <c r="H120" s="229">
        <v>0</v>
      </c>
    </row>
    <row r="121" spans="1:8" ht="24.75" customHeight="1">
      <c r="A121" s="229" t="s">
        <v>113</v>
      </c>
      <c r="B121" s="230" t="s">
        <v>114</v>
      </c>
      <c r="C121" s="110" t="s">
        <v>92</v>
      </c>
      <c r="D121" s="110" t="s">
        <v>173</v>
      </c>
      <c r="E121" s="110" t="s">
        <v>128</v>
      </c>
      <c r="F121" s="229">
        <f t="shared" si="3"/>
        <v>747654.95</v>
      </c>
      <c r="G121" s="229">
        <v>747654.95</v>
      </c>
      <c r="H121" s="229">
        <v>0</v>
      </c>
    </row>
    <row r="122" spans="1:8" ht="24.75" customHeight="1">
      <c r="A122" s="229" t="s">
        <v>116</v>
      </c>
      <c r="B122" s="230" t="s">
        <v>92</v>
      </c>
      <c r="C122" s="110" t="s">
        <v>89</v>
      </c>
      <c r="D122" s="110" t="s">
        <v>173</v>
      </c>
      <c r="E122" s="110" t="s">
        <v>117</v>
      </c>
      <c r="F122" s="229">
        <f t="shared" si="3"/>
        <v>1886596.44</v>
      </c>
      <c r="G122" s="229">
        <v>1886596.44</v>
      </c>
      <c r="H122" s="229">
        <v>0</v>
      </c>
    </row>
    <row r="123" spans="1:8" ht="24.75" customHeight="1">
      <c r="A123" s="229" t="s">
        <v>84</v>
      </c>
      <c r="B123" s="230" t="s">
        <v>84</v>
      </c>
      <c r="C123" s="110" t="s">
        <v>84</v>
      </c>
      <c r="D123" s="110" t="s">
        <v>174</v>
      </c>
      <c r="E123" s="110" t="s">
        <v>175</v>
      </c>
      <c r="F123" s="229">
        <f t="shared" si="3"/>
        <v>10990166.98</v>
      </c>
      <c r="G123" s="229">
        <v>9863166.98</v>
      </c>
      <c r="H123" s="229">
        <v>1127000</v>
      </c>
    </row>
    <row r="124" spans="1:8" ht="24.75" customHeight="1">
      <c r="A124" s="229" t="s">
        <v>88</v>
      </c>
      <c r="B124" s="230" t="s">
        <v>176</v>
      </c>
      <c r="C124" s="110" t="s">
        <v>89</v>
      </c>
      <c r="D124" s="110" t="s">
        <v>177</v>
      </c>
      <c r="E124" s="110" t="s">
        <v>178</v>
      </c>
      <c r="F124" s="229">
        <f t="shared" si="3"/>
        <v>7383848.74</v>
      </c>
      <c r="G124" s="229">
        <v>7187848.74</v>
      </c>
      <c r="H124" s="229">
        <v>196000</v>
      </c>
    </row>
    <row r="125" spans="1:8" ht="24.75" customHeight="1">
      <c r="A125" s="229" t="s">
        <v>88</v>
      </c>
      <c r="B125" s="230" t="s">
        <v>106</v>
      </c>
      <c r="C125" s="110" t="s">
        <v>94</v>
      </c>
      <c r="D125" s="110" t="s">
        <v>177</v>
      </c>
      <c r="E125" s="110" t="s">
        <v>107</v>
      </c>
      <c r="F125" s="229">
        <f t="shared" si="3"/>
        <v>931000</v>
      </c>
      <c r="G125" s="229">
        <v>0</v>
      </c>
      <c r="H125" s="229">
        <v>931000</v>
      </c>
    </row>
    <row r="126" spans="1:8" ht="24.75" customHeight="1">
      <c r="A126" s="229" t="s">
        <v>108</v>
      </c>
      <c r="B126" s="230" t="s">
        <v>99</v>
      </c>
      <c r="C126" s="110" t="s">
        <v>99</v>
      </c>
      <c r="D126" s="110" t="s">
        <v>177</v>
      </c>
      <c r="E126" s="110" t="s">
        <v>109</v>
      </c>
      <c r="F126" s="229">
        <f t="shared" si="3"/>
        <v>913352</v>
      </c>
      <c r="G126" s="229">
        <v>913352</v>
      </c>
      <c r="H126" s="229">
        <v>0</v>
      </c>
    </row>
    <row r="127" spans="1:8" ht="24.75" customHeight="1">
      <c r="A127" s="229" t="s">
        <v>108</v>
      </c>
      <c r="B127" s="230" t="s">
        <v>99</v>
      </c>
      <c r="C127" s="110" t="s">
        <v>110</v>
      </c>
      <c r="D127" s="110" t="s">
        <v>177</v>
      </c>
      <c r="E127" s="110" t="s">
        <v>111</v>
      </c>
      <c r="F127" s="229">
        <f t="shared" si="3"/>
        <v>456676</v>
      </c>
      <c r="G127" s="229">
        <v>456676</v>
      </c>
      <c r="H127" s="229">
        <v>0</v>
      </c>
    </row>
    <row r="128" spans="1:8" ht="24.75" customHeight="1">
      <c r="A128" s="229" t="s">
        <v>108</v>
      </c>
      <c r="B128" s="230" t="s">
        <v>99</v>
      </c>
      <c r="C128" s="110" t="s">
        <v>94</v>
      </c>
      <c r="D128" s="110" t="s">
        <v>177</v>
      </c>
      <c r="E128" s="110" t="s">
        <v>112</v>
      </c>
      <c r="F128" s="229">
        <f t="shared" si="3"/>
        <v>3200</v>
      </c>
      <c r="G128" s="229">
        <v>3200</v>
      </c>
      <c r="H128" s="229">
        <v>0</v>
      </c>
    </row>
    <row r="129" spans="1:8" ht="24.75" customHeight="1">
      <c r="A129" s="229" t="s">
        <v>113</v>
      </c>
      <c r="B129" s="230" t="s">
        <v>114</v>
      </c>
      <c r="C129" s="110" t="s">
        <v>92</v>
      </c>
      <c r="D129" s="110" t="s">
        <v>177</v>
      </c>
      <c r="E129" s="110" t="s">
        <v>128</v>
      </c>
      <c r="F129" s="229">
        <f t="shared" si="3"/>
        <v>378300</v>
      </c>
      <c r="G129" s="229">
        <v>378300</v>
      </c>
      <c r="H129" s="229">
        <v>0</v>
      </c>
    </row>
    <row r="130" spans="1:8" ht="24.75" customHeight="1">
      <c r="A130" s="229" t="s">
        <v>116</v>
      </c>
      <c r="B130" s="230" t="s">
        <v>92</v>
      </c>
      <c r="C130" s="110" t="s">
        <v>89</v>
      </c>
      <c r="D130" s="110" t="s">
        <v>177</v>
      </c>
      <c r="E130" s="110" t="s">
        <v>117</v>
      </c>
      <c r="F130" s="229">
        <f t="shared" si="3"/>
        <v>923790.24</v>
      </c>
      <c r="G130" s="229">
        <v>923790.24</v>
      </c>
      <c r="H130" s="229">
        <v>0</v>
      </c>
    </row>
    <row r="131" spans="1:8" ht="24.75" customHeight="1">
      <c r="A131" s="229" t="s">
        <v>84</v>
      </c>
      <c r="B131" s="230" t="s">
        <v>84</v>
      </c>
      <c r="C131" s="110" t="s">
        <v>84</v>
      </c>
      <c r="D131" s="110" t="s">
        <v>179</v>
      </c>
      <c r="E131" s="110" t="s">
        <v>180</v>
      </c>
      <c r="F131" s="229">
        <f t="shared" si="3"/>
        <v>47123452.85</v>
      </c>
      <c r="G131" s="229">
        <v>8097952.85</v>
      </c>
      <c r="H131" s="229">
        <v>39025500</v>
      </c>
    </row>
    <row r="132" spans="1:8" ht="24.75" customHeight="1">
      <c r="A132" s="229" t="s">
        <v>88</v>
      </c>
      <c r="B132" s="230" t="s">
        <v>92</v>
      </c>
      <c r="C132" s="110" t="s">
        <v>89</v>
      </c>
      <c r="D132" s="110" t="s">
        <v>181</v>
      </c>
      <c r="E132" s="110" t="s">
        <v>96</v>
      </c>
      <c r="F132" s="229">
        <f t="shared" si="3"/>
        <v>45039202.01</v>
      </c>
      <c r="G132" s="229">
        <v>6013702.01</v>
      </c>
      <c r="H132" s="229">
        <v>39025500</v>
      </c>
    </row>
    <row r="133" spans="1:8" ht="24.75" customHeight="1">
      <c r="A133" s="229" t="s">
        <v>108</v>
      </c>
      <c r="B133" s="230" t="s">
        <v>99</v>
      </c>
      <c r="C133" s="110" t="s">
        <v>99</v>
      </c>
      <c r="D133" s="110" t="s">
        <v>181</v>
      </c>
      <c r="E133" s="110" t="s">
        <v>109</v>
      </c>
      <c r="F133" s="229">
        <f t="shared" si="3"/>
        <v>725662.4</v>
      </c>
      <c r="G133" s="229">
        <v>725662.4</v>
      </c>
      <c r="H133" s="229">
        <v>0</v>
      </c>
    </row>
    <row r="134" spans="1:8" ht="24.75" customHeight="1">
      <c r="A134" s="229" t="s">
        <v>108</v>
      </c>
      <c r="B134" s="230" t="s">
        <v>99</v>
      </c>
      <c r="C134" s="110" t="s">
        <v>110</v>
      </c>
      <c r="D134" s="110" t="s">
        <v>181</v>
      </c>
      <c r="E134" s="110" t="s">
        <v>111</v>
      </c>
      <c r="F134" s="229">
        <f t="shared" si="3"/>
        <v>362831.2</v>
      </c>
      <c r="G134" s="229">
        <v>362831.2</v>
      </c>
      <c r="H134" s="229">
        <v>0</v>
      </c>
    </row>
    <row r="135" spans="1:8" ht="24.75" customHeight="1">
      <c r="A135" s="229" t="s">
        <v>108</v>
      </c>
      <c r="B135" s="230" t="s">
        <v>99</v>
      </c>
      <c r="C135" s="110" t="s">
        <v>94</v>
      </c>
      <c r="D135" s="110" t="s">
        <v>181</v>
      </c>
      <c r="E135" s="110" t="s">
        <v>112</v>
      </c>
      <c r="F135" s="229">
        <f t="shared" si="3"/>
        <v>10400</v>
      </c>
      <c r="G135" s="229">
        <v>10400</v>
      </c>
      <c r="H135" s="229">
        <v>0</v>
      </c>
    </row>
    <row r="136" spans="1:8" ht="24.75" customHeight="1">
      <c r="A136" s="229" t="s">
        <v>113</v>
      </c>
      <c r="B136" s="230" t="s">
        <v>114</v>
      </c>
      <c r="C136" s="110" t="s">
        <v>92</v>
      </c>
      <c r="D136" s="110" t="s">
        <v>181</v>
      </c>
      <c r="E136" s="110" t="s">
        <v>128</v>
      </c>
      <c r="F136" s="229">
        <f t="shared" si="3"/>
        <v>276878.44</v>
      </c>
      <c r="G136" s="229">
        <v>276878.44</v>
      </c>
      <c r="H136" s="229">
        <v>0</v>
      </c>
    </row>
    <row r="137" spans="1:8" ht="24.75" customHeight="1">
      <c r="A137" s="229" t="s">
        <v>116</v>
      </c>
      <c r="B137" s="230" t="s">
        <v>92</v>
      </c>
      <c r="C137" s="110" t="s">
        <v>89</v>
      </c>
      <c r="D137" s="110" t="s">
        <v>181</v>
      </c>
      <c r="E137" s="110" t="s">
        <v>117</v>
      </c>
      <c r="F137" s="229">
        <f t="shared" si="3"/>
        <v>708478.8</v>
      </c>
      <c r="G137" s="229">
        <v>708478.8</v>
      </c>
      <c r="H137" s="229">
        <v>0</v>
      </c>
    </row>
    <row r="138" spans="1:8" ht="24.75" customHeight="1">
      <c r="A138" s="229" t="s">
        <v>84</v>
      </c>
      <c r="B138" s="230" t="s">
        <v>84</v>
      </c>
      <c r="C138" s="110" t="s">
        <v>84</v>
      </c>
      <c r="D138" s="110" t="s">
        <v>182</v>
      </c>
      <c r="E138" s="110" t="s">
        <v>183</v>
      </c>
      <c r="F138" s="229">
        <f t="shared" si="3"/>
        <v>17586937.82</v>
      </c>
      <c r="G138" s="229">
        <v>7459037.82</v>
      </c>
      <c r="H138" s="229">
        <v>10127900</v>
      </c>
    </row>
    <row r="139" spans="1:8" ht="24.75" customHeight="1">
      <c r="A139" s="229" t="s">
        <v>88</v>
      </c>
      <c r="B139" s="230" t="s">
        <v>92</v>
      </c>
      <c r="C139" s="110" t="s">
        <v>89</v>
      </c>
      <c r="D139" s="110" t="s">
        <v>184</v>
      </c>
      <c r="E139" s="110" t="s">
        <v>96</v>
      </c>
      <c r="F139" s="229">
        <f t="shared" si="3"/>
        <v>15671920.219999999</v>
      </c>
      <c r="G139" s="229">
        <v>5544020.22</v>
      </c>
      <c r="H139" s="229">
        <v>10127900</v>
      </c>
    </row>
    <row r="140" spans="1:8" ht="24.75" customHeight="1">
      <c r="A140" s="229" t="s">
        <v>108</v>
      </c>
      <c r="B140" s="230" t="s">
        <v>99</v>
      </c>
      <c r="C140" s="110" t="s">
        <v>99</v>
      </c>
      <c r="D140" s="110" t="s">
        <v>184</v>
      </c>
      <c r="E140" s="110" t="s">
        <v>109</v>
      </c>
      <c r="F140" s="229">
        <f t="shared" si="3"/>
        <v>665971.52</v>
      </c>
      <c r="G140" s="229">
        <v>665971.52</v>
      </c>
      <c r="H140" s="229">
        <v>0</v>
      </c>
    </row>
    <row r="141" spans="1:8" ht="24.75" customHeight="1">
      <c r="A141" s="229" t="s">
        <v>108</v>
      </c>
      <c r="B141" s="230" t="s">
        <v>99</v>
      </c>
      <c r="C141" s="110" t="s">
        <v>110</v>
      </c>
      <c r="D141" s="110" t="s">
        <v>184</v>
      </c>
      <c r="E141" s="110" t="s">
        <v>111</v>
      </c>
      <c r="F141" s="229">
        <f t="shared" si="3"/>
        <v>332985.76</v>
      </c>
      <c r="G141" s="229">
        <v>332985.76</v>
      </c>
      <c r="H141" s="229">
        <v>0</v>
      </c>
    </row>
    <row r="142" spans="1:8" ht="24.75" customHeight="1">
      <c r="A142" s="229" t="s">
        <v>108</v>
      </c>
      <c r="B142" s="230" t="s">
        <v>99</v>
      </c>
      <c r="C142" s="110" t="s">
        <v>94</v>
      </c>
      <c r="D142" s="110" t="s">
        <v>184</v>
      </c>
      <c r="E142" s="110" t="s">
        <v>112</v>
      </c>
      <c r="F142" s="229">
        <f t="shared" si="3"/>
        <v>14000</v>
      </c>
      <c r="G142" s="229">
        <v>14000</v>
      </c>
      <c r="H142" s="229">
        <v>0</v>
      </c>
    </row>
    <row r="143" spans="1:8" ht="24.75" customHeight="1">
      <c r="A143" s="229" t="s">
        <v>113</v>
      </c>
      <c r="B143" s="230" t="s">
        <v>114</v>
      </c>
      <c r="C143" s="110" t="s">
        <v>92</v>
      </c>
      <c r="D143" s="110" t="s">
        <v>184</v>
      </c>
      <c r="E143" s="110" t="s">
        <v>128</v>
      </c>
      <c r="F143" s="229">
        <f t="shared" si="3"/>
        <v>253901.68</v>
      </c>
      <c r="G143" s="229">
        <v>253901.68</v>
      </c>
      <c r="H143" s="229">
        <v>0</v>
      </c>
    </row>
    <row r="144" spans="1:8" ht="24.75" customHeight="1">
      <c r="A144" s="229" t="s">
        <v>116</v>
      </c>
      <c r="B144" s="230" t="s">
        <v>92</v>
      </c>
      <c r="C144" s="110" t="s">
        <v>89</v>
      </c>
      <c r="D144" s="110" t="s">
        <v>184</v>
      </c>
      <c r="E144" s="110" t="s">
        <v>117</v>
      </c>
      <c r="F144" s="229">
        <f t="shared" si="3"/>
        <v>648158.64</v>
      </c>
      <c r="G144" s="229">
        <v>648158.64</v>
      </c>
      <c r="H144" s="229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05555555555555" right="0.39305555555555555" top="0.5902777777777778" bottom="0.39305555555555555" header="0" footer="0"/>
  <pageSetup errors="blank" horizontalDpi="600" verticalDpi="600" orientation="portrait" paperSize="9" scale="96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view="pageBreakPreview" zoomScaleSheetLayoutView="100" workbookViewId="0" topLeftCell="A10">
      <selection activeCell="D43" sqref="D43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28"/>
      <c r="B1" s="128"/>
      <c r="C1" s="128"/>
      <c r="D1" s="128"/>
      <c r="E1" s="128"/>
      <c r="F1" s="128"/>
      <c r="G1" s="128"/>
      <c r="H1" s="188" t="s">
        <v>191</v>
      </c>
    </row>
    <row r="2" spans="1:8" ht="20.25" customHeight="1">
      <c r="A2" s="189" t="s">
        <v>192</v>
      </c>
      <c r="B2" s="189"/>
      <c r="C2" s="189"/>
      <c r="D2" s="189"/>
      <c r="E2" s="189"/>
      <c r="F2" s="189"/>
      <c r="G2" s="189"/>
      <c r="H2" s="189"/>
    </row>
    <row r="3" spans="1:8" ht="20.25" customHeight="1">
      <c r="A3" s="190" t="s">
        <v>0</v>
      </c>
      <c r="B3" s="191"/>
      <c r="C3" s="192"/>
      <c r="D3" s="192"/>
      <c r="E3" s="192"/>
      <c r="F3" s="192"/>
      <c r="G3" s="192"/>
      <c r="H3" s="188" t="s">
        <v>5</v>
      </c>
    </row>
    <row r="4" spans="1:8" ht="20.25" customHeight="1">
      <c r="A4" s="193" t="s">
        <v>193</v>
      </c>
      <c r="B4" s="194"/>
      <c r="C4" s="193" t="s">
        <v>194</v>
      </c>
      <c r="D4" s="195"/>
      <c r="E4" s="195"/>
      <c r="F4" s="195"/>
      <c r="G4" s="195"/>
      <c r="H4" s="194"/>
    </row>
    <row r="5" spans="1:8" ht="20.25" customHeight="1">
      <c r="A5" s="196" t="s">
        <v>195</v>
      </c>
      <c r="B5" s="197" t="s">
        <v>196</v>
      </c>
      <c r="C5" s="196" t="s">
        <v>195</v>
      </c>
      <c r="D5" s="196" t="s">
        <v>65</v>
      </c>
      <c r="E5" s="197" t="s">
        <v>197</v>
      </c>
      <c r="F5" s="198" t="s">
        <v>198</v>
      </c>
      <c r="G5" s="196" t="s">
        <v>199</v>
      </c>
      <c r="H5" s="198" t="s">
        <v>200</v>
      </c>
    </row>
    <row r="6" spans="1:8" ht="20.25" customHeight="1">
      <c r="A6" s="199" t="s">
        <v>201</v>
      </c>
      <c r="B6" s="200">
        <f>SUM(B7,B8,B9)</f>
        <v>567248495.98</v>
      </c>
      <c r="C6" s="201" t="s">
        <v>202</v>
      </c>
      <c r="D6" s="200">
        <f>SUM(D7:D35)</f>
        <v>567248495.9800001</v>
      </c>
      <c r="E6" s="200">
        <f>SUM(E7:E36)</f>
        <v>386298295.98</v>
      </c>
      <c r="F6" s="200">
        <f>SUM(F7:F36)</f>
        <v>180950200</v>
      </c>
      <c r="G6" s="200">
        <f>SUM(G7:G36)</f>
        <v>0</v>
      </c>
      <c r="H6" s="200">
        <f>SUM(H7:H36)</f>
        <v>0</v>
      </c>
    </row>
    <row r="7" spans="1:8" ht="20.25" customHeight="1">
      <c r="A7" s="199" t="s">
        <v>203</v>
      </c>
      <c r="B7" s="200">
        <v>386298295.98</v>
      </c>
      <c r="C7" s="201" t="s">
        <v>204</v>
      </c>
      <c r="D7" s="202">
        <f aca="true" t="shared" si="0" ref="D7:D37">SUM(E7:H7)</f>
        <v>0</v>
      </c>
      <c r="E7" s="200">
        <v>0</v>
      </c>
      <c r="F7" s="203">
        <v>0</v>
      </c>
      <c r="G7" s="200">
        <v>0</v>
      </c>
      <c r="H7" s="204">
        <v>0</v>
      </c>
    </row>
    <row r="8" spans="1:8" ht="20.25" customHeight="1">
      <c r="A8" s="199" t="s">
        <v>205</v>
      </c>
      <c r="B8" s="200">
        <v>180950200</v>
      </c>
      <c r="C8" s="201" t="s">
        <v>206</v>
      </c>
      <c r="D8" s="202">
        <f t="shared" si="0"/>
        <v>0</v>
      </c>
      <c r="E8" s="200">
        <v>0</v>
      </c>
      <c r="F8" s="203">
        <v>0</v>
      </c>
      <c r="G8" s="200">
        <v>0</v>
      </c>
      <c r="H8" s="204">
        <v>0</v>
      </c>
    </row>
    <row r="9" spans="1:8" ht="20.25" customHeight="1">
      <c r="A9" s="199" t="s">
        <v>207</v>
      </c>
      <c r="B9" s="205">
        <v>0</v>
      </c>
      <c r="C9" s="201" t="s">
        <v>208</v>
      </c>
      <c r="D9" s="202">
        <f t="shared" si="0"/>
        <v>0</v>
      </c>
      <c r="E9" s="200">
        <v>0</v>
      </c>
      <c r="F9" s="203">
        <v>0</v>
      </c>
      <c r="G9" s="200">
        <v>0</v>
      </c>
      <c r="H9" s="204">
        <v>0</v>
      </c>
    </row>
    <row r="10" spans="1:8" ht="20.25" customHeight="1">
      <c r="A10" s="199" t="s">
        <v>209</v>
      </c>
      <c r="B10" s="206">
        <f>SUM(B11,B12,B13)</f>
        <v>0</v>
      </c>
      <c r="C10" s="201" t="s">
        <v>210</v>
      </c>
      <c r="D10" s="202">
        <f t="shared" si="0"/>
        <v>0</v>
      </c>
      <c r="E10" s="200">
        <v>0</v>
      </c>
      <c r="F10" s="203">
        <v>0</v>
      </c>
      <c r="G10" s="200">
        <v>0</v>
      </c>
      <c r="H10" s="204">
        <v>0</v>
      </c>
    </row>
    <row r="11" spans="1:8" ht="20.25" customHeight="1">
      <c r="A11" s="199" t="s">
        <v>203</v>
      </c>
      <c r="B11" s="200">
        <v>0</v>
      </c>
      <c r="C11" s="201" t="s">
        <v>211</v>
      </c>
      <c r="D11" s="202">
        <f t="shared" si="0"/>
        <v>328095193.57</v>
      </c>
      <c r="E11" s="200">
        <v>328095193.57</v>
      </c>
      <c r="F11" s="203">
        <v>0</v>
      </c>
      <c r="G11" s="200">
        <v>0</v>
      </c>
      <c r="H11" s="204">
        <v>0</v>
      </c>
    </row>
    <row r="12" spans="1:8" ht="20.25" customHeight="1">
      <c r="A12" s="199" t="s">
        <v>205</v>
      </c>
      <c r="B12" s="200">
        <v>0</v>
      </c>
      <c r="C12" s="201" t="s">
        <v>212</v>
      </c>
      <c r="D12" s="202">
        <f t="shared" si="0"/>
        <v>0</v>
      </c>
      <c r="E12" s="200">
        <v>0</v>
      </c>
      <c r="F12" s="203">
        <v>0</v>
      </c>
      <c r="G12" s="200">
        <v>0</v>
      </c>
      <c r="H12" s="204">
        <v>0</v>
      </c>
    </row>
    <row r="13" spans="1:8" ht="20.25" customHeight="1">
      <c r="A13" s="199" t="s">
        <v>207</v>
      </c>
      <c r="B13" s="205">
        <v>0</v>
      </c>
      <c r="C13" s="201" t="s">
        <v>213</v>
      </c>
      <c r="D13" s="202">
        <f t="shared" si="0"/>
        <v>0</v>
      </c>
      <c r="E13" s="200">
        <v>0</v>
      </c>
      <c r="F13" s="203">
        <v>0</v>
      </c>
      <c r="G13" s="200">
        <v>0</v>
      </c>
      <c r="H13" s="204">
        <v>0</v>
      </c>
    </row>
    <row r="14" spans="1:8" ht="20.25" customHeight="1">
      <c r="A14" s="199"/>
      <c r="B14" s="207"/>
      <c r="C14" s="201" t="s">
        <v>214</v>
      </c>
      <c r="D14" s="202">
        <f t="shared" si="0"/>
        <v>27175619.04</v>
      </c>
      <c r="E14" s="200">
        <v>27175619.04</v>
      </c>
      <c r="F14" s="203">
        <v>0</v>
      </c>
      <c r="G14" s="200">
        <v>0</v>
      </c>
      <c r="H14" s="204">
        <v>0</v>
      </c>
    </row>
    <row r="15" spans="1:8" ht="20.25" customHeight="1">
      <c r="A15" s="208"/>
      <c r="B15" s="207"/>
      <c r="C15" s="209" t="s">
        <v>215</v>
      </c>
      <c r="D15" s="202">
        <f t="shared" si="0"/>
        <v>0</v>
      </c>
      <c r="E15" s="200">
        <v>0</v>
      </c>
      <c r="F15" s="203">
        <v>0</v>
      </c>
      <c r="G15" s="200">
        <v>0</v>
      </c>
      <c r="H15" s="204">
        <v>0</v>
      </c>
    </row>
    <row r="16" spans="1:8" ht="20.25" customHeight="1">
      <c r="A16" s="208"/>
      <c r="B16" s="205"/>
      <c r="C16" s="209" t="s">
        <v>216</v>
      </c>
      <c r="D16" s="202">
        <f t="shared" si="0"/>
        <v>6843433.8</v>
      </c>
      <c r="E16" s="200">
        <v>6843433.8</v>
      </c>
      <c r="F16" s="203">
        <v>0</v>
      </c>
      <c r="G16" s="200">
        <v>0</v>
      </c>
      <c r="H16" s="204">
        <v>0</v>
      </c>
    </row>
    <row r="17" spans="1:8" ht="20.25" customHeight="1">
      <c r="A17" s="208"/>
      <c r="B17" s="205"/>
      <c r="C17" s="209" t="s">
        <v>217</v>
      </c>
      <c r="D17" s="202">
        <f t="shared" si="0"/>
        <v>0</v>
      </c>
      <c r="E17" s="200">
        <v>0</v>
      </c>
      <c r="F17" s="203">
        <v>0</v>
      </c>
      <c r="G17" s="200">
        <v>0</v>
      </c>
      <c r="H17" s="204">
        <v>0</v>
      </c>
    </row>
    <row r="18" spans="1:8" ht="20.25" customHeight="1">
      <c r="A18" s="208"/>
      <c r="B18" s="205"/>
      <c r="C18" s="209" t="s">
        <v>218</v>
      </c>
      <c r="D18" s="202">
        <f t="shared" si="0"/>
        <v>176750000</v>
      </c>
      <c r="E18" s="200">
        <v>0</v>
      </c>
      <c r="F18" s="203">
        <v>176750000</v>
      </c>
      <c r="G18" s="200">
        <v>0</v>
      </c>
      <c r="H18" s="204">
        <v>0</v>
      </c>
    </row>
    <row r="19" spans="1:8" ht="20.25" customHeight="1">
      <c r="A19" s="208"/>
      <c r="B19" s="205"/>
      <c r="C19" s="209" t="s">
        <v>219</v>
      </c>
      <c r="D19" s="202">
        <f t="shared" si="0"/>
        <v>0</v>
      </c>
      <c r="E19" s="200">
        <v>0</v>
      </c>
      <c r="F19" s="203">
        <v>0</v>
      </c>
      <c r="G19" s="200">
        <v>0</v>
      </c>
      <c r="H19" s="204">
        <v>0</v>
      </c>
    </row>
    <row r="20" spans="1:8" ht="20.25" customHeight="1">
      <c r="A20" s="208"/>
      <c r="B20" s="205"/>
      <c r="C20" s="209" t="s">
        <v>220</v>
      </c>
      <c r="D20" s="202">
        <f t="shared" si="0"/>
        <v>0</v>
      </c>
      <c r="E20" s="200">
        <v>0</v>
      </c>
      <c r="F20" s="203">
        <v>0</v>
      </c>
      <c r="G20" s="200">
        <v>0</v>
      </c>
      <c r="H20" s="204">
        <v>0</v>
      </c>
    </row>
    <row r="21" spans="1:8" ht="20.25" customHeight="1">
      <c r="A21" s="208"/>
      <c r="B21" s="205"/>
      <c r="C21" s="209" t="s">
        <v>221</v>
      </c>
      <c r="D21" s="202">
        <f t="shared" si="0"/>
        <v>0</v>
      </c>
      <c r="E21" s="200">
        <v>0</v>
      </c>
      <c r="F21" s="203">
        <v>0</v>
      </c>
      <c r="G21" s="200">
        <v>0</v>
      </c>
      <c r="H21" s="204">
        <v>0</v>
      </c>
    </row>
    <row r="22" spans="1:8" ht="20.25" customHeight="1">
      <c r="A22" s="208"/>
      <c r="B22" s="205"/>
      <c r="C22" s="209" t="s">
        <v>222</v>
      </c>
      <c r="D22" s="202">
        <f t="shared" si="0"/>
        <v>0</v>
      </c>
      <c r="E22" s="200">
        <v>0</v>
      </c>
      <c r="F22" s="203">
        <v>0</v>
      </c>
      <c r="G22" s="200">
        <v>0</v>
      </c>
      <c r="H22" s="204">
        <v>0</v>
      </c>
    </row>
    <row r="23" spans="1:8" ht="20.25" customHeight="1">
      <c r="A23" s="208"/>
      <c r="B23" s="205"/>
      <c r="C23" s="209" t="s">
        <v>223</v>
      </c>
      <c r="D23" s="202">
        <f t="shared" si="0"/>
        <v>0</v>
      </c>
      <c r="E23" s="200">
        <v>0</v>
      </c>
      <c r="F23" s="203">
        <v>0</v>
      </c>
      <c r="G23" s="200">
        <v>0</v>
      </c>
      <c r="H23" s="204">
        <v>0</v>
      </c>
    </row>
    <row r="24" spans="1:8" ht="20.25" customHeight="1">
      <c r="A24" s="208"/>
      <c r="B24" s="205"/>
      <c r="C24" s="209" t="s">
        <v>224</v>
      </c>
      <c r="D24" s="202">
        <f t="shared" si="0"/>
        <v>0</v>
      </c>
      <c r="E24" s="200">
        <v>0</v>
      </c>
      <c r="F24" s="203">
        <v>0</v>
      </c>
      <c r="G24" s="200">
        <v>0</v>
      </c>
      <c r="H24" s="204">
        <v>0</v>
      </c>
    </row>
    <row r="25" spans="1:8" ht="20.25" customHeight="1">
      <c r="A25" s="208"/>
      <c r="B25" s="205"/>
      <c r="C25" s="209" t="s">
        <v>225</v>
      </c>
      <c r="D25" s="202">
        <f t="shared" si="0"/>
        <v>0</v>
      </c>
      <c r="E25" s="200">
        <v>0</v>
      </c>
      <c r="F25" s="203">
        <v>0</v>
      </c>
      <c r="G25" s="200">
        <v>0</v>
      </c>
      <c r="H25" s="204">
        <v>0</v>
      </c>
    </row>
    <row r="26" spans="1:8" ht="20.25" customHeight="1">
      <c r="A26" s="208"/>
      <c r="B26" s="205"/>
      <c r="C26" s="209" t="s">
        <v>226</v>
      </c>
      <c r="D26" s="202">
        <f t="shared" si="0"/>
        <v>13088167.71</v>
      </c>
      <c r="E26" s="200">
        <v>13088167.71</v>
      </c>
      <c r="F26" s="203">
        <v>0</v>
      </c>
      <c r="G26" s="200">
        <v>0</v>
      </c>
      <c r="H26" s="204">
        <v>0</v>
      </c>
    </row>
    <row r="27" spans="1:8" ht="20.25" customHeight="1">
      <c r="A27" s="208"/>
      <c r="B27" s="205"/>
      <c r="C27" s="209" t="s">
        <v>227</v>
      </c>
      <c r="D27" s="202">
        <f t="shared" si="0"/>
        <v>0</v>
      </c>
      <c r="E27" s="200">
        <v>0</v>
      </c>
      <c r="F27" s="203">
        <v>0</v>
      </c>
      <c r="G27" s="200">
        <v>0</v>
      </c>
      <c r="H27" s="204">
        <v>0</v>
      </c>
    </row>
    <row r="28" spans="1:8" ht="20.25" customHeight="1">
      <c r="A28" s="208"/>
      <c r="B28" s="205"/>
      <c r="C28" s="209" t="s">
        <v>228</v>
      </c>
      <c r="D28" s="202">
        <f t="shared" si="0"/>
        <v>0</v>
      </c>
      <c r="E28" s="200">
        <v>0</v>
      </c>
      <c r="F28" s="203">
        <v>0</v>
      </c>
      <c r="G28" s="200">
        <v>0</v>
      </c>
      <c r="H28" s="204">
        <v>0</v>
      </c>
    </row>
    <row r="29" spans="1:8" ht="20.25" customHeight="1">
      <c r="A29" s="208"/>
      <c r="B29" s="205"/>
      <c r="C29" s="209" t="s">
        <v>229</v>
      </c>
      <c r="D29" s="202">
        <f t="shared" si="0"/>
        <v>0</v>
      </c>
      <c r="E29" s="200">
        <v>0</v>
      </c>
      <c r="F29" s="203">
        <v>0</v>
      </c>
      <c r="G29" s="200">
        <v>0</v>
      </c>
      <c r="H29" s="204">
        <v>0</v>
      </c>
    </row>
    <row r="30" spans="1:8" ht="20.25" customHeight="1">
      <c r="A30" s="208"/>
      <c r="B30" s="205"/>
      <c r="C30" s="209" t="s">
        <v>230</v>
      </c>
      <c r="D30" s="202">
        <f t="shared" si="0"/>
        <v>0</v>
      </c>
      <c r="E30" s="200">
        <v>0</v>
      </c>
      <c r="F30" s="203">
        <v>0</v>
      </c>
      <c r="G30" s="200">
        <v>0</v>
      </c>
      <c r="H30" s="204">
        <v>0</v>
      </c>
    </row>
    <row r="31" spans="1:8" ht="20.25" customHeight="1">
      <c r="A31" s="208"/>
      <c r="B31" s="205"/>
      <c r="C31" s="209" t="s">
        <v>231</v>
      </c>
      <c r="D31" s="202">
        <f t="shared" si="0"/>
        <v>0</v>
      </c>
      <c r="E31" s="200">
        <v>0</v>
      </c>
      <c r="F31" s="203">
        <v>0</v>
      </c>
      <c r="G31" s="200">
        <v>0</v>
      </c>
      <c r="H31" s="204">
        <v>0</v>
      </c>
    </row>
    <row r="32" spans="1:8" ht="20.25" customHeight="1">
      <c r="A32" s="208"/>
      <c r="B32" s="205"/>
      <c r="C32" s="209" t="s">
        <v>232</v>
      </c>
      <c r="D32" s="202">
        <f t="shared" si="0"/>
        <v>11095881.86</v>
      </c>
      <c r="E32" s="200">
        <v>11095881.86</v>
      </c>
      <c r="F32" s="203">
        <v>0</v>
      </c>
      <c r="G32" s="200">
        <v>0</v>
      </c>
      <c r="H32" s="204">
        <v>0</v>
      </c>
    </row>
    <row r="33" spans="1:8" ht="20.25" customHeight="1">
      <c r="A33" s="208"/>
      <c r="B33" s="205"/>
      <c r="C33" s="209" t="s">
        <v>233</v>
      </c>
      <c r="D33" s="202">
        <f t="shared" si="0"/>
        <v>0</v>
      </c>
      <c r="E33" s="200">
        <v>0</v>
      </c>
      <c r="F33" s="203">
        <v>0</v>
      </c>
      <c r="G33" s="200">
        <v>0</v>
      </c>
      <c r="H33" s="204">
        <v>0</v>
      </c>
    </row>
    <row r="34" spans="1:8" ht="20.25" customHeight="1">
      <c r="A34" s="208"/>
      <c r="B34" s="205"/>
      <c r="C34" s="209" t="s">
        <v>234</v>
      </c>
      <c r="D34" s="202">
        <f t="shared" si="0"/>
        <v>4200200</v>
      </c>
      <c r="E34" s="200">
        <v>0</v>
      </c>
      <c r="F34" s="203">
        <v>4200200</v>
      </c>
      <c r="G34" s="200">
        <v>0</v>
      </c>
      <c r="H34" s="204">
        <v>0</v>
      </c>
    </row>
    <row r="35" spans="1:8" ht="20.25" customHeight="1">
      <c r="A35" s="208"/>
      <c r="B35" s="205"/>
      <c r="C35" s="209" t="s">
        <v>235</v>
      </c>
      <c r="D35" s="202">
        <f t="shared" si="0"/>
        <v>0</v>
      </c>
      <c r="E35" s="205">
        <v>0</v>
      </c>
      <c r="F35" s="210">
        <v>0</v>
      </c>
      <c r="G35" s="205">
        <v>0</v>
      </c>
      <c r="H35" s="211">
        <v>0</v>
      </c>
    </row>
    <row r="36" spans="1:8" ht="20.25" customHeight="1">
      <c r="A36" s="212"/>
      <c r="B36" s="18"/>
      <c r="C36" s="212" t="s">
        <v>236</v>
      </c>
      <c r="D36" s="202">
        <f t="shared" si="0"/>
        <v>0</v>
      </c>
      <c r="E36" s="213">
        <v>0</v>
      </c>
      <c r="F36" s="213">
        <v>0</v>
      </c>
      <c r="G36" s="213">
        <v>0</v>
      </c>
      <c r="H36" s="213">
        <v>0</v>
      </c>
    </row>
    <row r="37" spans="1:8" ht="20.25" customHeight="1">
      <c r="A37" s="208"/>
      <c r="B37" s="214"/>
      <c r="C37" s="208"/>
      <c r="D37" s="18"/>
      <c r="E37" s="215"/>
      <c r="F37" s="215"/>
      <c r="G37" s="215"/>
      <c r="H37" s="215"/>
    </row>
    <row r="38" spans="1:8" ht="20.25" customHeight="1">
      <c r="A38" s="216" t="s">
        <v>237</v>
      </c>
      <c r="B38" s="217">
        <f>SUM(B6,B10)</f>
        <v>567248495.98</v>
      </c>
      <c r="C38" s="216" t="s">
        <v>238</v>
      </c>
      <c r="D38" s="218">
        <f>SUM(E38:H38)</f>
        <v>567248495.98</v>
      </c>
      <c r="E38" s="219">
        <f>SUM(E7:E36)</f>
        <v>386298295.98</v>
      </c>
      <c r="F38" s="219">
        <f>SUM(F7:F36)</f>
        <v>180950200</v>
      </c>
      <c r="G38" s="219">
        <f>SUM(G7:G36)</f>
        <v>0</v>
      </c>
      <c r="H38" s="219">
        <f>SUM(H7:H36)</f>
        <v>0</v>
      </c>
    </row>
    <row r="39" spans="2:8" ht="20.25" customHeight="1">
      <c r="B39" s="220"/>
      <c r="C39" s="221"/>
      <c r="D39" s="221"/>
      <c r="E39" s="221"/>
      <c r="F39" s="221"/>
      <c r="G39" s="221"/>
      <c r="H39" s="22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horizontalDpi="600" verticalDpi="600" orientation="landscape" paperSize="8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showGridLines="0" showZeros="0" workbookViewId="0" topLeftCell="G1">
      <selection activeCell="AD30" sqref="AD30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6" width="13.16015625" style="0" customWidth="1"/>
    <col min="7" max="7" width="13.83203125" style="0" customWidth="1"/>
    <col min="8" max="8" width="13.33203125" style="0" customWidth="1"/>
    <col min="9" max="9" width="12.5" style="0" customWidth="1"/>
    <col min="10" max="10" width="11.83203125" style="0" customWidth="1"/>
    <col min="11" max="11" width="11.16015625" style="0" customWidth="1"/>
    <col min="12" max="12" width="12.66015625" style="0" customWidth="1"/>
    <col min="13" max="15" width="11.16015625" style="0" customWidth="1"/>
    <col min="16" max="23" width="9.5" style="0" customWidth="1"/>
    <col min="24" max="35" width="9.83203125" style="0" customWidth="1"/>
  </cols>
  <sheetData>
    <row r="1" spans="1:34" ht="19.5" customHeigh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M1" s="164"/>
      <c r="N1" s="164"/>
      <c r="O1" s="185" t="s">
        <v>239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35" s="162" customFormat="1" ht="19.5" customHeight="1">
      <c r="A2" s="165" t="s">
        <v>240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34" ht="19.5" customHeight="1">
      <c r="A3" s="166" t="s">
        <v>0</v>
      </c>
      <c r="B3" s="167"/>
      <c r="C3" s="167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85" t="s">
        <v>5</v>
      </c>
      <c r="P3" s="168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1:35" ht="19.5" customHeight="1">
      <c r="A4" s="169" t="s">
        <v>8</v>
      </c>
      <c r="B4" s="170"/>
      <c r="C4" s="171"/>
      <c r="D4" s="172"/>
      <c r="E4" s="173" t="s">
        <v>58</v>
      </c>
      <c r="F4" s="174" t="s">
        <v>241</v>
      </c>
      <c r="G4" s="175"/>
      <c r="H4" s="175"/>
      <c r="I4" s="175"/>
      <c r="J4" s="175"/>
      <c r="K4" s="175"/>
      <c r="L4" s="175"/>
      <c r="M4" s="175"/>
      <c r="N4" s="175"/>
      <c r="O4" s="186"/>
      <c r="P4" s="174" t="s">
        <v>242</v>
      </c>
      <c r="Q4" s="175"/>
      <c r="R4" s="175"/>
      <c r="S4" s="175"/>
      <c r="T4" s="175"/>
      <c r="U4" s="175"/>
      <c r="V4" s="175"/>
      <c r="W4" s="175"/>
      <c r="X4" s="175"/>
      <c r="Y4" s="186"/>
      <c r="Z4" s="174" t="s">
        <v>243</v>
      </c>
      <c r="AA4" s="175"/>
      <c r="AB4" s="175"/>
      <c r="AC4" s="175"/>
      <c r="AD4" s="175"/>
      <c r="AE4" s="175"/>
      <c r="AF4" s="175"/>
      <c r="AG4" s="175"/>
      <c r="AH4" s="175"/>
      <c r="AI4" s="186"/>
    </row>
    <row r="5" spans="1:35" ht="21" customHeight="1">
      <c r="A5" s="169" t="s">
        <v>62</v>
      </c>
      <c r="B5" s="170"/>
      <c r="C5" s="176" t="s">
        <v>244</v>
      </c>
      <c r="D5" s="177" t="s">
        <v>245</v>
      </c>
      <c r="E5" s="178"/>
      <c r="F5" s="176" t="s">
        <v>65</v>
      </c>
      <c r="G5" s="176" t="s">
        <v>246</v>
      </c>
      <c r="H5" s="176"/>
      <c r="I5" s="176"/>
      <c r="J5" s="176" t="s">
        <v>247</v>
      </c>
      <c r="K5" s="176"/>
      <c r="L5" s="176"/>
      <c r="M5" s="176" t="s">
        <v>248</v>
      </c>
      <c r="N5" s="176"/>
      <c r="O5" s="176"/>
      <c r="P5" s="176" t="s">
        <v>65</v>
      </c>
      <c r="Q5" s="176" t="s">
        <v>246</v>
      </c>
      <c r="R5" s="176"/>
      <c r="S5" s="176"/>
      <c r="T5" s="176" t="s">
        <v>247</v>
      </c>
      <c r="U5" s="176"/>
      <c r="V5" s="176"/>
      <c r="W5" s="176" t="s">
        <v>248</v>
      </c>
      <c r="X5" s="176"/>
      <c r="Y5" s="176"/>
      <c r="Z5" s="176" t="s">
        <v>65</v>
      </c>
      <c r="AA5" s="176" t="s">
        <v>246</v>
      </c>
      <c r="AB5" s="176"/>
      <c r="AC5" s="176"/>
      <c r="AD5" s="176" t="s">
        <v>247</v>
      </c>
      <c r="AE5" s="176"/>
      <c r="AF5" s="176"/>
      <c r="AG5" s="176" t="s">
        <v>248</v>
      </c>
      <c r="AH5" s="176"/>
      <c r="AI5" s="176"/>
    </row>
    <row r="6" spans="1:35" ht="30.75" customHeight="1">
      <c r="A6" s="179" t="s">
        <v>73</v>
      </c>
      <c r="B6" s="180" t="s">
        <v>74</v>
      </c>
      <c r="C6" s="176"/>
      <c r="D6" s="181"/>
      <c r="E6" s="182"/>
      <c r="F6" s="176"/>
      <c r="G6" s="176" t="s">
        <v>249</v>
      </c>
      <c r="H6" s="176" t="s">
        <v>189</v>
      </c>
      <c r="I6" s="176" t="s">
        <v>190</v>
      </c>
      <c r="J6" s="176" t="s">
        <v>249</v>
      </c>
      <c r="K6" s="176" t="s">
        <v>189</v>
      </c>
      <c r="L6" s="176" t="s">
        <v>190</v>
      </c>
      <c r="M6" s="176" t="s">
        <v>249</v>
      </c>
      <c r="N6" s="176" t="s">
        <v>189</v>
      </c>
      <c r="O6" s="176" t="s">
        <v>190</v>
      </c>
      <c r="P6" s="176"/>
      <c r="Q6" s="176" t="s">
        <v>249</v>
      </c>
      <c r="R6" s="176" t="s">
        <v>189</v>
      </c>
      <c r="S6" s="176" t="s">
        <v>190</v>
      </c>
      <c r="T6" s="176" t="s">
        <v>249</v>
      </c>
      <c r="U6" s="176" t="s">
        <v>189</v>
      </c>
      <c r="V6" s="176" t="s">
        <v>190</v>
      </c>
      <c r="W6" s="176" t="s">
        <v>249</v>
      </c>
      <c r="X6" s="176" t="s">
        <v>189</v>
      </c>
      <c r="Y6" s="176" t="s">
        <v>190</v>
      </c>
      <c r="Z6" s="176"/>
      <c r="AA6" s="176" t="s">
        <v>249</v>
      </c>
      <c r="AB6" s="176" t="s">
        <v>189</v>
      </c>
      <c r="AC6" s="176" t="s">
        <v>190</v>
      </c>
      <c r="AD6" s="176" t="s">
        <v>249</v>
      </c>
      <c r="AE6" s="176" t="s">
        <v>189</v>
      </c>
      <c r="AF6" s="176" t="s">
        <v>190</v>
      </c>
      <c r="AG6" s="176" t="s">
        <v>249</v>
      </c>
      <c r="AH6" s="176" t="s">
        <v>189</v>
      </c>
      <c r="AI6" s="176" t="s">
        <v>190</v>
      </c>
    </row>
    <row r="7" spans="1:35" ht="19.5" customHeight="1">
      <c r="A7" s="183" t="s">
        <v>84</v>
      </c>
      <c r="B7" s="183" t="s">
        <v>84</v>
      </c>
      <c r="C7" s="183" t="s">
        <v>84</v>
      </c>
      <c r="D7" s="183" t="s">
        <v>65</v>
      </c>
      <c r="E7" s="184">
        <f aca="true" t="shared" si="0" ref="E7:E38">SUM(F7,P7,Z7)</f>
        <v>567248495.98</v>
      </c>
      <c r="F7" s="184">
        <f aca="true" t="shared" si="1" ref="F7:F38">SUM(G7,J7,M7)</f>
        <v>567248495.98</v>
      </c>
      <c r="G7" s="184">
        <f aca="true" t="shared" si="2" ref="G7:G38">SUM(H7,I7)</f>
        <v>386298295.98</v>
      </c>
      <c r="H7" s="184">
        <v>218564140.06</v>
      </c>
      <c r="I7" s="184">
        <v>167734155.92</v>
      </c>
      <c r="J7" s="184">
        <f aca="true" t="shared" si="3" ref="J7:J38">SUM(K7,L7)</f>
        <v>180950200</v>
      </c>
      <c r="K7" s="184">
        <v>0</v>
      </c>
      <c r="L7" s="184">
        <v>180950200</v>
      </c>
      <c r="M7" s="184">
        <f aca="true" t="shared" si="4" ref="M7:M38">SUM(N7,O7)</f>
        <v>0</v>
      </c>
      <c r="N7" s="184">
        <v>0</v>
      </c>
      <c r="O7" s="184">
        <v>0</v>
      </c>
      <c r="P7" s="184">
        <f aca="true" t="shared" si="5" ref="P7:P38">SUM(Q7,T7,W7)</f>
        <v>0</v>
      </c>
      <c r="Q7" s="184">
        <f aca="true" t="shared" si="6" ref="Q7:Q38">SUM(R7,S7)</f>
        <v>0</v>
      </c>
      <c r="R7" s="184">
        <v>0</v>
      </c>
      <c r="S7" s="184">
        <v>0</v>
      </c>
      <c r="T7" s="184">
        <f aca="true" t="shared" si="7" ref="T7:T38">SUM(U7,V7)</f>
        <v>0</v>
      </c>
      <c r="U7" s="184">
        <v>0</v>
      </c>
      <c r="V7" s="184">
        <v>0</v>
      </c>
      <c r="W7" s="184">
        <f aca="true" t="shared" si="8" ref="W7:W38">SUM(X7,Y7)</f>
        <v>0</v>
      </c>
      <c r="X7" s="184">
        <v>0</v>
      </c>
      <c r="Y7" s="184">
        <v>0</v>
      </c>
      <c r="Z7" s="184">
        <f aca="true" t="shared" si="9" ref="Z7:Z38">SUM(AA7,AD7,AG7)</f>
        <v>0</v>
      </c>
      <c r="AA7" s="184">
        <f aca="true" t="shared" si="10" ref="AA7:AA38">SUM(AB7,AC7)</f>
        <v>0</v>
      </c>
      <c r="AB7" s="184">
        <v>0</v>
      </c>
      <c r="AC7" s="184">
        <v>0</v>
      </c>
      <c r="AD7" s="184">
        <f aca="true" t="shared" si="11" ref="AD7:AD38">SUM(AE7,AF7)</f>
        <v>0</v>
      </c>
      <c r="AE7" s="184">
        <v>0</v>
      </c>
      <c r="AF7" s="184">
        <v>0</v>
      </c>
      <c r="AG7" s="184">
        <f aca="true" t="shared" si="12" ref="AG7:AG38">SUM(AH7,AI7)</f>
        <v>0</v>
      </c>
      <c r="AH7" s="184">
        <v>0</v>
      </c>
      <c r="AI7" s="184">
        <v>0</v>
      </c>
    </row>
    <row r="8" spans="1:35" ht="19.5" customHeight="1">
      <c r="A8" s="183" t="s">
        <v>84</v>
      </c>
      <c r="B8" s="183" t="s">
        <v>84</v>
      </c>
      <c r="C8" s="183" t="s">
        <v>84</v>
      </c>
      <c r="D8" s="183" t="s">
        <v>85</v>
      </c>
      <c r="E8" s="184">
        <f t="shared" si="0"/>
        <v>567248495.98</v>
      </c>
      <c r="F8" s="184">
        <f t="shared" si="1"/>
        <v>567248495.98</v>
      </c>
      <c r="G8" s="184">
        <f t="shared" si="2"/>
        <v>386298295.98</v>
      </c>
      <c r="H8" s="184">
        <v>218564140.06</v>
      </c>
      <c r="I8" s="184">
        <v>167734155.92</v>
      </c>
      <c r="J8" s="184">
        <f t="shared" si="3"/>
        <v>180950200</v>
      </c>
      <c r="K8" s="184">
        <v>0</v>
      </c>
      <c r="L8" s="184">
        <v>180950200</v>
      </c>
      <c r="M8" s="184">
        <f t="shared" si="4"/>
        <v>0</v>
      </c>
      <c r="N8" s="184">
        <v>0</v>
      </c>
      <c r="O8" s="184">
        <v>0</v>
      </c>
      <c r="P8" s="184">
        <f t="shared" si="5"/>
        <v>0</v>
      </c>
      <c r="Q8" s="184">
        <f t="shared" si="6"/>
        <v>0</v>
      </c>
      <c r="R8" s="184">
        <v>0</v>
      </c>
      <c r="S8" s="184">
        <v>0</v>
      </c>
      <c r="T8" s="184">
        <f t="shared" si="7"/>
        <v>0</v>
      </c>
      <c r="U8" s="184">
        <v>0</v>
      </c>
      <c r="V8" s="184">
        <v>0</v>
      </c>
      <c r="W8" s="184">
        <f t="shared" si="8"/>
        <v>0</v>
      </c>
      <c r="X8" s="184">
        <v>0</v>
      </c>
      <c r="Y8" s="184">
        <v>0</v>
      </c>
      <c r="Z8" s="184">
        <f t="shared" si="9"/>
        <v>0</v>
      </c>
      <c r="AA8" s="184">
        <f t="shared" si="10"/>
        <v>0</v>
      </c>
      <c r="AB8" s="184">
        <v>0</v>
      </c>
      <c r="AC8" s="184">
        <v>0</v>
      </c>
      <c r="AD8" s="184">
        <f t="shared" si="11"/>
        <v>0</v>
      </c>
      <c r="AE8" s="184">
        <v>0</v>
      </c>
      <c r="AF8" s="184">
        <v>0</v>
      </c>
      <c r="AG8" s="184">
        <f t="shared" si="12"/>
        <v>0</v>
      </c>
      <c r="AH8" s="184">
        <v>0</v>
      </c>
      <c r="AI8" s="184">
        <v>0</v>
      </c>
    </row>
    <row r="9" spans="1:35" ht="19.5" customHeight="1">
      <c r="A9" s="183" t="s">
        <v>84</v>
      </c>
      <c r="B9" s="183" t="s">
        <v>84</v>
      </c>
      <c r="C9" s="183" t="s">
        <v>86</v>
      </c>
      <c r="D9" s="183" t="s">
        <v>87</v>
      </c>
      <c r="E9" s="184">
        <f t="shared" si="0"/>
        <v>35454225.58</v>
      </c>
      <c r="F9" s="184">
        <f t="shared" si="1"/>
        <v>35454225.58</v>
      </c>
      <c r="G9" s="184">
        <f t="shared" si="2"/>
        <v>35454225.58</v>
      </c>
      <c r="H9" s="184">
        <v>7666359.05</v>
      </c>
      <c r="I9" s="184">
        <v>27787866.53</v>
      </c>
      <c r="J9" s="184">
        <f t="shared" si="3"/>
        <v>0</v>
      </c>
      <c r="K9" s="184">
        <v>0</v>
      </c>
      <c r="L9" s="184">
        <v>0</v>
      </c>
      <c r="M9" s="184">
        <f t="shared" si="4"/>
        <v>0</v>
      </c>
      <c r="N9" s="184">
        <v>0</v>
      </c>
      <c r="O9" s="184">
        <v>0</v>
      </c>
      <c r="P9" s="184">
        <f t="shared" si="5"/>
        <v>0</v>
      </c>
      <c r="Q9" s="184">
        <f t="shared" si="6"/>
        <v>0</v>
      </c>
      <c r="R9" s="184">
        <v>0</v>
      </c>
      <c r="S9" s="184">
        <v>0</v>
      </c>
      <c r="T9" s="184">
        <f t="shared" si="7"/>
        <v>0</v>
      </c>
      <c r="U9" s="184">
        <v>0</v>
      </c>
      <c r="V9" s="184">
        <v>0</v>
      </c>
      <c r="W9" s="184">
        <f t="shared" si="8"/>
        <v>0</v>
      </c>
      <c r="X9" s="184">
        <v>0</v>
      </c>
      <c r="Y9" s="184">
        <v>0</v>
      </c>
      <c r="Z9" s="184">
        <f t="shared" si="9"/>
        <v>0</v>
      </c>
      <c r="AA9" s="184">
        <f t="shared" si="10"/>
        <v>0</v>
      </c>
      <c r="AB9" s="184">
        <v>0</v>
      </c>
      <c r="AC9" s="184">
        <v>0</v>
      </c>
      <c r="AD9" s="184">
        <f t="shared" si="11"/>
        <v>0</v>
      </c>
      <c r="AE9" s="184">
        <v>0</v>
      </c>
      <c r="AF9" s="184">
        <v>0</v>
      </c>
      <c r="AG9" s="184">
        <f t="shared" si="12"/>
        <v>0</v>
      </c>
      <c r="AH9" s="184">
        <v>0</v>
      </c>
      <c r="AI9" s="184">
        <v>0</v>
      </c>
    </row>
    <row r="10" spans="1:35" ht="19.5" customHeight="1">
      <c r="A10" s="183" t="s">
        <v>250</v>
      </c>
      <c r="B10" s="183" t="s">
        <v>89</v>
      </c>
      <c r="C10" s="183" t="s">
        <v>90</v>
      </c>
      <c r="D10" s="183" t="s">
        <v>251</v>
      </c>
      <c r="E10" s="184">
        <f t="shared" si="0"/>
        <v>2353469.67</v>
      </c>
      <c r="F10" s="184">
        <f t="shared" si="1"/>
        <v>2353469.67</v>
      </c>
      <c r="G10" s="184">
        <f t="shared" si="2"/>
        <v>2353469.67</v>
      </c>
      <c r="H10" s="184">
        <v>0</v>
      </c>
      <c r="I10" s="184">
        <v>2353469.67</v>
      </c>
      <c r="J10" s="184">
        <f t="shared" si="3"/>
        <v>0</v>
      </c>
      <c r="K10" s="184">
        <v>0</v>
      </c>
      <c r="L10" s="184">
        <v>0</v>
      </c>
      <c r="M10" s="184">
        <f t="shared" si="4"/>
        <v>0</v>
      </c>
      <c r="N10" s="184">
        <v>0</v>
      </c>
      <c r="O10" s="184">
        <v>0</v>
      </c>
      <c r="P10" s="184">
        <f t="shared" si="5"/>
        <v>0</v>
      </c>
      <c r="Q10" s="184">
        <f t="shared" si="6"/>
        <v>0</v>
      </c>
      <c r="R10" s="184">
        <v>0</v>
      </c>
      <c r="S10" s="184">
        <v>0</v>
      </c>
      <c r="T10" s="184">
        <f t="shared" si="7"/>
        <v>0</v>
      </c>
      <c r="U10" s="184">
        <v>0</v>
      </c>
      <c r="V10" s="184">
        <v>0</v>
      </c>
      <c r="W10" s="184">
        <f t="shared" si="8"/>
        <v>0</v>
      </c>
      <c r="X10" s="184">
        <v>0</v>
      </c>
      <c r="Y10" s="184">
        <v>0</v>
      </c>
      <c r="Z10" s="184">
        <f t="shared" si="9"/>
        <v>0</v>
      </c>
      <c r="AA10" s="184">
        <f t="shared" si="10"/>
        <v>0</v>
      </c>
      <c r="AB10" s="184">
        <v>0</v>
      </c>
      <c r="AC10" s="184">
        <v>0</v>
      </c>
      <c r="AD10" s="184">
        <f t="shared" si="11"/>
        <v>0</v>
      </c>
      <c r="AE10" s="184">
        <v>0</v>
      </c>
      <c r="AF10" s="184">
        <v>0</v>
      </c>
      <c r="AG10" s="184">
        <f t="shared" si="12"/>
        <v>0</v>
      </c>
      <c r="AH10" s="184">
        <v>0</v>
      </c>
      <c r="AI10" s="184">
        <v>0</v>
      </c>
    </row>
    <row r="11" spans="1:35" ht="19.5" customHeight="1">
      <c r="A11" s="183" t="s">
        <v>252</v>
      </c>
      <c r="B11" s="183" t="s">
        <v>89</v>
      </c>
      <c r="C11" s="183" t="s">
        <v>90</v>
      </c>
      <c r="D11" s="183" t="s">
        <v>253</v>
      </c>
      <c r="E11" s="184">
        <f t="shared" si="0"/>
        <v>2882195</v>
      </c>
      <c r="F11" s="184">
        <f t="shared" si="1"/>
        <v>2882195</v>
      </c>
      <c r="G11" s="184">
        <f t="shared" si="2"/>
        <v>2882195</v>
      </c>
      <c r="H11" s="184">
        <v>1870580</v>
      </c>
      <c r="I11" s="184">
        <v>1011615</v>
      </c>
      <c r="J11" s="184">
        <f t="shared" si="3"/>
        <v>0</v>
      </c>
      <c r="K11" s="184">
        <v>0</v>
      </c>
      <c r="L11" s="184">
        <v>0</v>
      </c>
      <c r="M11" s="184">
        <f t="shared" si="4"/>
        <v>0</v>
      </c>
      <c r="N11" s="184">
        <v>0</v>
      </c>
      <c r="O11" s="184">
        <v>0</v>
      </c>
      <c r="P11" s="184">
        <f t="shared" si="5"/>
        <v>0</v>
      </c>
      <c r="Q11" s="184">
        <f t="shared" si="6"/>
        <v>0</v>
      </c>
      <c r="R11" s="184">
        <v>0</v>
      </c>
      <c r="S11" s="184">
        <v>0</v>
      </c>
      <c r="T11" s="184">
        <f t="shared" si="7"/>
        <v>0</v>
      </c>
      <c r="U11" s="184">
        <v>0</v>
      </c>
      <c r="V11" s="184">
        <v>0</v>
      </c>
      <c r="W11" s="184">
        <f t="shared" si="8"/>
        <v>0</v>
      </c>
      <c r="X11" s="184">
        <v>0</v>
      </c>
      <c r="Y11" s="184">
        <v>0</v>
      </c>
      <c r="Z11" s="184">
        <f t="shared" si="9"/>
        <v>0</v>
      </c>
      <c r="AA11" s="184">
        <f t="shared" si="10"/>
        <v>0</v>
      </c>
      <c r="AB11" s="184">
        <v>0</v>
      </c>
      <c r="AC11" s="184">
        <v>0</v>
      </c>
      <c r="AD11" s="184">
        <f t="shared" si="11"/>
        <v>0</v>
      </c>
      <c r="AE11" s="184">
        <v>0</v>
      </c>
      <c r="AF11" s="184">
        <v>0</v>
      </c>
      <c r="AG11" s="184">
        <f t="shared" si="12"/>
        <v>0</v>
      </c>
      <c r="AH11" s="184">
        <v>0</v>
      </c>
      <c r="AI11" s="184">
        <v>0</v>
      </c>
    </row>
    <row r="12" spans="1:35" ht="19.5" customHeight="1">
      <c r="A12" s="183" t="s">
        <v>254</v>
      </c>
      <c r="B12" s="183" t="s">
        <v>89</v>
      </c>
      <c r="C12" s="183" t="s">
        <v>90</v>
      </c>
      <c r="D12" s="183" t="s">
        <v>255</v>
      </c>
      <c r="E12" s="184">
        <f t="shared" si="0"/>
        <v>7746785.86</v>
      </c>
      <c r="F12" s="184">
        <f t="shared" si="1"/>
        <v>7746785.86</v>
      </c>
      <c r="G12" s="184">
        <f t="shared" si="2"/>
        <v>7746785.86</v>
      </c>
      <c r="H12" s="184">
        <v>13728</v>
      </c>
      <c r="I12" s="184">
        <v>7733057.86</v>
      </c>
      <c r="J12" s="184">
        <f t="shared" si="3"/>
        <v>0</v>
      </c>
      <c r="K12" s="184">
        <v>0</v>
      </c>
      <c r="L12" s="184">
        <v>0</v>
      </c>
      <c r="M12" s="184">
        <f t="shared" si="4"/>
        <v>0</v>
      </c>
      <c r="N12" s="184">
        <v>0</v>
      </c>
      <c r="O12" s="184">
        <v>0</v>
      </c>
      <c r="P12" s="184">
        <f t="shared" si="5"/>
        <v>0</v>
      </c>
      <c r="Q12" s="184">
        <f t="shared" si="6"/>
        <v>0</v>
      </c>
      <c r="R12" s="184">
        <v>0</v>
      </c>
      <c r="S12" s="184">
        <v>0</v>
      </c>
      <c r="T12" s="184">
        <f t="shared" si="7"/>
        <v>0</v>
      </c>
      <c r="U12" s="184">
        <v>0</v>
      </c>
      <c r="V12" s="184">
        <v>0</v>
      </c>
      <c r="W12" s="184">
        <f t="shared" si="8"/>
        <v>0</v>
      </c>
      <c r="X12" s="184">
        <v>0</v>
      </c>
      <c r="Y12" s="184">
        <v>0</v>
      </c>
      <c r="Z12" s="184">
        <f t="shared" si="9"/>
        <v>0</v>
      </c>
      <c r="AA12" s="184">
        <f t="shared" si="10"/>
        <v>0</v>
      </c>
      <c r="AB12" s="184">
        <v>0</v>
      </c>
      <c r="AC12" s="184">
        <v>0</v>
      </c>
      <c r="AD12" s="184">
        <f t="shared" si="11"/>
        <v>0</v>
      </c>
      <c r="AE12" s="184">
        <v>0</v>
      </c>
      <c r="AF12" s="184">
        <v>0</v>
      </c>
      <c r="AG12" s="184">
        <f t="shared" si="12"/>
        <v>0</v>
      </c>
      <c r="AH12" s="184">
        <v>0</v>
      </c>
      <c r="AI12" s="184">
        <v>0</v>
      </c>
    </row>
    <row r="13" spans="1:35" ht="19.5" customHeight="1">
      <c r="A13" s="183" t="s">
        <v>256</v>
      </c>
      <c r="B13" s="183" t="s">
        <v>89</v>
      </c>
      <c r="C13" s="183" t="s">
        <v>90</v>
      </c>
      <c r="D13" s="183" t="s">
        <v>257</v>
      </c>
      <c r="E13" s="184">
        <f t="shared" si="0"/>
        <v>10537340</v>
      </c>
      <c r="F13" s="184">
        <f t="shared" si="1"/>
        <v>10537340</v>
      </c>
      <c r="G13" s="184">
        <f t="shared" si="2"/>
        <v>10537340</v>
      </c>
      <c r="H13" s="184">
        <v>3537340</v>
      </c>
      <c r="I13" s="184">
        <v>7000000</v>
      </c>
      <c r="J13" s="184">
        <f t="shared" si="3"/>
        <v>0</v>
      </c>
      <c r="K13" s="184">
        <v>0</v>
      </c>
      <c r="L13" s="184">
        <v>0</v>
      </c>
      <c r="M13" s="184">
        <f t="shared" si="4"/>
        <v>0</v>
      </c>
      <c r="N13" s="184">
        <v>0</v>
      </c>
      <c r="O13" s="184">
        <v>0</v>
      </c>
      <c r="P13" s="184">
        <f t="shared" si="5"/>
        <v>0</v>
      </c>
      <c r="Q13" s="184">
        <f t="shared" si="6"/>
        <v>0</v>
      </c>
      <c r="R13" s="184">
        <v>0</v>
      </c>
      <c r="S13" s="184">
        <v>0</v>
      </c>
      <c r="T13" s="184">
        <f t="shared" si="7"/>
        <v>0</v>
      </c>
      <c r="U13" s="184">
        <v>0</v>
      </c>
      <c r="V13" s="184">
        <v>0</v>
      </c>
      <c r="W13" s="184">
        <f t="shared" si="8"/>
        <v>0</v>
      </c>
      <c r="X13" s="184">
        <v>0</v>
      </c>
      <c r="Y13" s="184">
        <v>0</v>
      </c>
      <c r="Z13" s="184">
        <f t="shared" si="9"/>
        <v>0</v>
      </c>
      <c r="AA13" s="184">
        <f t="shared" si="10"/>
        <v>0</v>
      </c>
      <c r="AB13" s="184">
        <v>0</v>
      </c>
      <c r="AC13" s="184">
        <v>0</v>
      </c>
      <c r="AD13" s="184">
        <f t="shared" si="11"/>
        <v>0</v>
      </c>
      <c r="AE13" s="184">
        <v>0</v>
      </c>
      <c r="AF13" s="184">
        <v>0</v>
      </c>
      <c r="AG13" s="184">
        <f t="shared" si="12"/>
        <v>0</v>
      </c>
      <c r="AH13" s="184">
        <v>0</v>
      </c>
      <c r="AI13" s="184">
        <v>0</v>
      </c>
    </row>
    <row r="14" spans="1:35" ht="19.5" customHeight="1">
      <c r="A14" s="183" t="s">
        <v>256</v>
      </c>
      <c r="B14" s="183" t="s">
        <v>92</v>
      </c>
      <c r="C14" s="183" t="s">
        <v>90</v>
      </c>
      <c r="D14" s="183" t="s">
        <v>258</v>
      </c>
      <c r="E14" s="184">
        <f t="shared" si="0"/>
        <v>1124402.46</v>
      </c>
      <c r="F14" s="184">
        <f t="shared" si="1"/>
        <v>1124402.46</v>
      </c>
      <c r="G14" s="184">
        <f t="shared" si="2"/>
        <v>1124402.46</v>
      </c>
      <c r="H14" s="184">
        <v>1124402.46</v>
      </c>
      <c r="I14" s="184">
        <v>0</v>
      </c>
      <c r="J14" s="184">
        <f t="shared" si="3"/>
        <v>0</v>
      </c>
      <c r="K14" s="184">
        <v>0</v>
      </c>
      <c r="L14" s="184">
        <v>0</v>
      </c>
      <c r="M14" s="184">
        <f t="shared" si="4"/>
        <v>0</v>
      </c>
      <c r="N14" s="184">
        <v>0</v>
      </c>
      <c r="O14" s="184">
        <v>0</v>
      </c>
      <c r="P14" s="184">
        <f t="shared" si="5"/>
        <v>0</v>
      </c>
      <c r="Q14" s="184">
        <f t="shared" si="6"/>
        <v>0</v>
      </c>
      <c r="R14" s="184">
        <v>0</v>
      </c>
      <c r="S14" s="184">
        <v>0</v>
      </c>
      <c r="T14" s="184">
        <f t="shared" si="7"/>
        <v>0</v>
      </c>
      <c r="U14" s="184">
        <v>0</v>
      </c>
      <c r="V14" s="184">
        <v>0</v>
      </c>
      <c r="W14" s="184">
        <f t="shared" si="8"/>
        <v>0</v>
      </c>
      <c r="X14" s="184">
        <v>0</v>
      </c>
      <c r="Y14" s="184">
        <v>0</v>
      </c>
      <c r="Z14" s="184">
        <f t="shared" si="9"/>
        <v>0</v>
      </c>
      <c r="AA14" s="184">
        <f t="shared" si="10"/>
        <v>0</v>
      </c>
      <c r="AB14" s="184">
        <v>0</v>
      </c>
      <c r="AC14" s="184">
        <v>0</v>
      </c>
      <c r="AD14" s="184">
        <f t="shared" si="11"/>
        <v>0</v>
      </c>
      <c r="AE14" s="184">
        <v>0</v>
      </c>
      <c r="AF14" s="184">
        <v>0</v>
      </c>
      <c r="AG14" s="184">
        <f t="shared" si="12"/>
        <v>0</v>
      </c>
      <c r="AH14" s="184">
        <v>0</v>
      </c>
      <c r="AI14" s="184">
        <v>0</v>
      </c>
    </row>
    <row r="15" spans="1:35" ht="19.5" customHeight="1">
      <c r="A15" s="183" t="s">
        <v>254</v>
      </c>
      <c r="B15" s="183" t="s">
        <v>92</v>
      </c>
      <c r="C15" s="183" t="s">
        <v>90</v>
      </c>
      <c r="D15" s="183" t="s">
        <v>259</v>
      </c>
      <c r="E15" s="184">
        <f t="shared" si="0"/>
        <v>3292984</v>
      </c>
      <c r="F15" s="184">
        <f t="shared" si="1"/>
        <v>3292984</v>
      </c>
      <c r="G15" s="184">
        <f t="shared" si="2"/>
        <v>3292984</v>
      </c>
      <c r="H15" s="184">
        <v>0</v>
      </c>
      <c r="I15" s="184">
        <v>3292984</v>
      </c>
      <c r="J15" s="184">
        <f t="shared" si="3"/>
        <v>0</v>
      </c>
      <c r="K15" s="184">
        <v>0</v>
      </c>
      <c r="L15" s="184">
        <v>0</v>
      </c>
      <c r="M15" s="184">
        <f t="shared" si="4"/>
        <v>0</v>
      </c>
      <c r="N15" s="184">
        <v>0</v>
      </c>
      <c r="O15" s="184">
        <v>0</v>
      </c>
      <c r="P15" s="184">
        <f t="shared" si="5"/>
        <v>0</v>
      </c>
      <c r="Q15" s="184">
        <f t="shared" si="6"/>
        <v>0</v>
      </c>
      <c r="R15" s="184">
        <v>0</v>
      </c>
      <c r="S15" s="184">
        <v>0</v>
      </c>
      <c r="T15" s="184">
        <f t="shared" si="7"/>
        <v>0</v>
      </c>
      <c r="U15" s="184">
        <v>0</v>
      </c>
      <c r="V15" s="184">
        <v>0</v>
      </c>
      <c r="W15" s="184">
        <f t="shared" si="8"/>
        <v>0</v>
      </c>
      <c r="X15" s="184">
        <v>0</v>
      </c>
      <c r="Y15" s="184">
        <v>0</v>
      </c>
      <c r="Z15" s="184">
        <f t="shared" si="9"/>
        <v>0</v>
      </c>
      <c r="AA15" s="184">
        <f t="shared" si="10"/>
        <v>0</v>
      </c>
      <c r="AB15" s="184">
        <v>0</v>
      </c>
      <c r="AC15" s="184">
        <v>0</v>
      </c>
      <c r="AD15" s="184">
        <f t="shared" si="11"/>
        <v>0</v>
      </c>
      <c r="AE15" s="184">
        <v>0</v>
      </c>
      <c r="AF15" s="184">
        <v>0</v>
      </c>
      <c r="AG15" s="184">
        <f t="shared" si="12"/>
        <v>0</v>
      </c>
      <c r="AH15" s="184">
        <v>0</v>
      </c>
      <c r="AI15" s="184">
        <v>0</v>
      </c>
    </row>
    <row r="16" spans="1:35" ht="19.5" customHeight="1">
      <c r="A16" s="183" t="s">
        <v>256</v>
      </c>
      <c r="B16" s="183" t="s">
        <v>102</v>
      </c>
      <c r="C16" s="183" t="s">
        <v>90</v>
      </c>
      <c r="D16" s="183" t="s">
        <v>117</v>
      </c>
      <c r="E16" s="184">
        <f t="shared" si="0"/>
        <v>661948.59</v>
      </c>
      <c r="F16" s="184">
        <f t="shared" si="1"/>
        <v>661948.59</v>
      </c>
      <c r="G16" s="184">
        <f t="shared" si="2"/>
        <v>661948.59</v>
      </c>
      <c r="H16" s="184">
        <v>661948.59</v>
      </c>
      <c r="I16" s="184">
        <v>0</v>
      </c>
      <c r="J16" s="184">
        <f t="shared" si="3"/>
        <v>0</v>
      </c>
      <c r="K16" s="184">
        <v>0</v>
      </c>
      <c r="L16" s="184">
        <v>0</v>
      </c>
      <c r="M16" s="184">
        <f t="shared" si="4"/>
        <v>0</v>
      </c>
      <c r="N16" s="184">
        <v>0</v>
      </c>
      <c r="O16" s="184">
        <v>0</v>
      </c>
      <c r="P16" s="184">
        <f t="shared" si="5"/>
        <v>0</v>
      </c>
      <c r="Q16" s="184">
        <f t="shared" si="6"/>
        <v>0</v>
      </c>
      <c r="R16" s="184">
        <v>0</v>
      </c>
      <c r="S16" s="184">
        <v>0</v>
      </c>
      <c r="T16" s="184">
        <f t="shared" si="7"/>
        <v>0</v>
      </c>
      <c r="U16" s="184">
        <v>0</v>
      </c>
      <c r="V16" s="184">
        <v>0</v>
      </c>
      <c r="W16" s="184">
        <f t="shared" si="8"/>
        <v>0</v>
      </c>
      <c r="X16" s="184">
        <v>0</v>
      </c>
      <c r="Y16" s="184">
        <v>0</v>
      </c>
      <c r="Z16" s="184">
        <f t="shared" si="9"/>
        <v>0</v>
      </c>
      <c r="AA16" s="184">
        <f t="shared" si="10"/>
        <v>0</v>
      </c>
      <c r="AB16" s="184">
        <v>0</v>
      </c>
      <c r="AC16" s="184">
        <v>0</v>
      </c>
      <c r="AD16" s="184">
        <f t="shared" si="11"/>
        <v>0</v>
      </c>
      <c r="AE16" s="184">
        <v>0</v>
      </c>
      <c r="AF16" s="184">
        <v>0</v>
      </c>
      <c r="AG16" s="184">
        <f t="shared" si="12"/>
        <v>0</v>
      </c>
      <c r="AH16" s="184">
        <v>0</v>
      </c>
      <c r="AI16" s="184">
        <v>0</v>
      </c>
    </row>
    <row r="17" spans="1:35" ht="19.5" customHeight="1">
      <c r="A17" s="183" t="s">
        <v>252</v>
      </c>
      <c r="B17" s="183" t="s">
        <v>97</v>
      </c>
      <c r="C17" s="183" t="s">
        <v>90</v>
      </c>
      <c r="D17" s="183" t="s">
        <v>260</v>
      </c>
      <c r="E17" s="184">
        <f t="shared" si="0"/>
        <v>277200</v>
      </c>
      <c r="F17" s="184">
        <f t="shared" si="1"/>
        <v>277200</v>
      </c>
      <c r="G17" s="184">
        <f t="shared" si="2"/>
        <v>277200</v>
      </c>
      <c r="H17" s="184">
        <v>0</v>
      </c>
      <c r="I17" s="184">
        <v>277200</v>
      </c>
      <c r="J17" s="184">
        <f t="shared" si="3"/>
        <v>0</v>
      </c>
      <c r="K17" s="184">
        <v>0</v>
      </c>
      <c r="L17" s="184">
        <v>0</v>
      </c>
      <c r="M17" s="184">
        <f t="shared" si="4"/>
        <v>0</v>
      </c>
      <c r="N17" s="184">
        <v>0</v>
      </c>
      <c r="O17" s="184">
        <v>0</v>
      </c>
      <c r="P17" s="184">
        <f t="shared" si="5"/>
        <v>0</v>
      </c>
      <c r="Q17" s="184">
        <f t="shared" si="6"/>
        <v>0</v>
      </c>
      <c r="R17" s="184">
        <v>0</v>
      </c>
      <c r="S17" s="184">
        <v>0</v>
      </c>
      <c r="T17" s="184">
        <f t="shared" si="7"/>
        <v>0</v>
      </c>
      <c r="U17" s="184">
        <v>0</v>
      </c>
      <c r="V17" s="184">
        <v>0</v>
      </c>
      <c r="W17" s="184">
        <f t="shared" si="8"/>
        <v>0</v>
      </c>
      <c r="X17" s="184">
        <v>0</v>
      </c>
      <c r="Y17" s="184">
        <v>0</v>
      </c>
      <c r="Z17" s="184">
        <f t="shared" si="9"/>
        <v>0</v>
      </c>
      <c r="AA17" s="184">
        <f t="shared" si="10"/>
        <v>0</v>
      </c>
      <c r="AB17" s="184">
        <v>0</v>
      </c>
      <c r="AC17" s="184">
        <v>0</v>
      </c>
      <c r="AD17" s="184">
        <f t="shared" si="11"/>
        <v>0</v>
      </c>
      <c r="AE17" s="184">
        <v>0</v>
      </c>
      <c r="AF17" s="184">
        <v>0</v>
      </c>
      <c r="AG17" s="184">
        <f t="shared" si="12"/>
        <v>0</v>
      </c>
      <c r="AH17" s="184">
        <v>0</v>
      </c>
      <c r="AI17" s="184">
        <v>0</v>
      </c>
    </row>
    <row r="18" spans="1:35" ht="19.5" customHeight="1">
      <c r="A18" s="183" t="s">
        <v>252</v>
      </c>
      <c r="B18" s="183" t="s">
        <v>99</v>
      </c>
      <c r="C18" s="183" t="s">
        <v>90</v>
      </c>
      <c r="D18" s="183" t="s">
        <v>261</v>
      </c>
      <c r="E18" s="184">
        <f t="shared" si="0"/>
        <v>1682200</v>
      </c>
      <c r="F18" s="184">
        <f t="shared" si="1"/>
        <v>1682200</v>
      </c>
      <c r="G18" s="184">
        <f t="shared" si="2"/>
        <v>1682200</v>
      </c>
      <c r="H18" s="184">
        <v>0</v>
      </c>
      <c r="I18" s="184">
        <v>1682200</v>
      </c>
      <c r="J18" s="184">
        <f t="shared" si="3"/>
        <v>0</v>
      </c>
      <c r="K18" s="184">
        <v>0</v>
      </c>
      <c r="L18" s="184">
        <v>0</v>
      </c>
      <c r="M18" s="184">
        <f t="shared" si="4"/>
        <v>0</v>
      </c>
      <c r="N18" s="184">
        <v>0</v>
      </c>
      <c r="O18" s="184">
        <v>0</v>
      </c>
      <c r="P18" s="184">
        <f t="shared" si="5"/>
        <v>0</v>
      </c>
      <c r="Q18" s="184">
        <f t="shared" si="6"/>
        <v>0</v>
      </c>
      <c r="R18" s="184">
        <v>0</v>
      </c>
      <c r="S18" s="184">
        <v>0</v>
      </c>
      <c r="T18" s="184">
        <f t="shared" si="7"/>
        <v>0</v>
      </c>
      <c r="U18" s="184">
        <v>0</v>
      </c>
      <c r="V18" s="184">
        <v>0</v>
      </c>
      <c r="W18" s="184">
        <f t="shared" si="8"/>
        <v>0</v>
      </c>
      <c r="X18" s="184">
        <v>0</v>
      </c>
      <c r="Y18" s="184">
        <v>0</v>
      </c>
      <c r="Z18" s="184">
        <f t="shared" si="9"/>
        <v>0</v>
      </c>
      <c r="AA18" s="184">
        <f t="shared" si="10"/>
        <v>0</v>
      </c>
      <c r="AB18" s="184">
        <v>0</v>
      </c>
      <c r="AC18" s="184">
        <v>0</v>
      </c>
      <c r="AD18" s="184">
        <f t="shared" si="11"/>
        <v>0</v>
      </c>
      <c r="AE18" s="184">
        <v>0</v>
      </c>
      <c r="AF18" s="184">
        <v>0</v>
      </c>
      <c r="AG18" s="184">
        <f t="shared" si="12"/>
        <v>0</v>
      </c>
      <c r="AH18" s="184">
        <v>0</v>
      </c>
      <c r="AI18" s="184">
        <v>0</v>
      </c>
    </row>
    <row r="19" spans="1:35" ht="19.5" customHeight="1">
      <c r="A19" s="183" t="s">
        <v>252</v>
      </c>
      <c r="B19" s="183" t="s">
        <v>110</v>
      </c>
      <c r="C19" s="183" t="s">
        <v>90</v>
      </c>
      <c r="D19" s="183" t="s">
        <v>262</v>
      </c>
      <c r="E19" s="184">
        <f t="shared" si="0"/>
        <v>9000</v>
      </c>
      <c r="F19" s="184">
        <f t="shared" si="1"/>
        <v>9000</v>
      </c>
      <c r="G19" s="184">
        <f t="shared" si="2"/>
        <v>9000</v>
      </c>
      <c r="H19" s="184">
        <v>9000</v>
      </c>
      <c r="I19" s="184">
        <v>0</v>
      </c>
      <c r="J19" s="184">
        <f t="shared" si="3"/>
        <v>0</v>
      </c>
      <c r="K19" s="184">
        <v>0</v>
      </c>
      <c r="L19" s="184">
        <v>0</v>
      </c>
      <c r="M19" s="184">
        <f t="shared" si="4"/>
        <v>0</v>
      </c>
      <c r="N19" s="184">
        <v>0</v>
      </c>
      <c r="O19" s="184">
        <v>0</v>
      </c>
      <c r="P19" s="184">
        <f t="shared" si="5"/>
        <v>0</v>
      </c>
      <c r="Q19" s="184">
        <f t="shared" si="6"/>
        <v>0</v>
      </c>
      <c r="R19" s="184">
        <v>0</v>
      </c>
      <c r="S19" s="184">
        <v>0</v>
      </c>
      <c r="T19" s="184">
        <f t="shared" si="7"/>
        <v>0</v>
      </c>
      <c r="U19" s="184">
        <v>0</v>
      </c>
      <c r="V19" s="184">
        <v>0</v>
      </c>
      <c r="W19" s="184">
        <f t="shared" si="8"/>
        <v>0</v>
      </c>
      <c r="X19" s="184">
        <v>0</v>
      </c>
      <c r="Y19" s="184">
        <v>0</v>
      </c>
      <c r="Z19" s="184">
        <f t="shared" si="9"/>
        <v>0</v>
      </c>
      <c r="AA19" s="184">
        <f t="shared" si="10"/>
        <v>0</v>
      </c>
      <c r="AB19" s="184">
        <v>0</v>
      </c>
      <c r="AC19" s="184">
        <v>0</v>
      </c>
      <c r="AD19" s="184">
        <f t="shared" si="11"/>
        <v>0</v>
      </c>
      <c r="AE19" s="184">
        <v>0</v>
      </c>
      <c r="AF19" s="184">
        <v>0</v>
      </c>
      <c r="AG19" s="184">
        <f t="shared" si="12"/>
        <v>0</v>
      </c>
      <c r="AH19" s="184">
        <v>0</v>
      </c>
      <c r="AI19" s="184">
        <v>0</v>
      </c>
    </row>
    <row r="20" spans="1:35" ht="19.5" customHeight="1">
      <c r="A20" s="183" t="s">
        <v>263</v>
      </c>
      <c r="B20" s="183" t="s">
        <v>176</v>
      </c>
      <c r="C20" s="183" t="s">
        <v>90</v>
      </c>
      <c r="D20" s="183" t="s">
        <v>264</v>
      </c>
      <c r="E20" s="184">
        <f t="shared" si="0"/>
        <v>373800</v>
      </c>
      <c r="F20" s="184">
        <f t="shared" si="1"/>
        <v>373800</v>
      </c>
      <c r="G20" s="184">
        <f t="shared" si="2"/>
        <v>373800</v>
      </c>
      <c r="H20" s="184">
        <v>0</v>
      </c>
      <c r="I20" s="184">
        <v>373800</v>
      </c>
      <c r="J20" s="184">
        <f t="shared" si="3"/>
        <v>0</v>
      </c>
      <c r="K20" s="184">
        <v>0</v>
      </c>
      <c r="L20" s="184">
        <v>0</v>
      </c>
      <c r="M20" s="184">
        <f t="shared" si="4"/>
        <v>0</v>
      </c>
      <c r="N20" s="184">
        <v>0</v>
      </c>
      <c r="O20" s="184">
        <v>0</v>
      </c>
      <c r="P20" s="184">
        <f t="shared" si="5"/>
        <v>0</v>
      </c>
      <c r="Q20" s="184">
        <f t="shared" si="6"/>
        <v>0</v>
      </c>
      <c r="R20" s="184">
        <v>0</v>
      </c>
      <c r="S20" s="184">
        <v>0</v>
      </c>
      <c r="T20" s="184">
        <f t="shared" si="7"/>
        <v>0</v>
      </c>
      <c r="U20" s="184">
        <v>0</v>
      </c>
      <c r="V20" s="184">
        <v>0</v>
      </c>
      <c r="W20" s="184">
        <f t="shared" si="8"/>
        <v>0</v>
      </c>
      <c r="X20" s="184">
        <v>0</v>
      </c>
      <c r="Y20" s="184">
        <v>0</v>
      </c>
      <c r="Z20" s="184">
        <f t="shared" si="9"/>
        <v>0</v>
      </c>
      <c r="AA20" s="184">
        <f t="shared" si="10"/>
        <v>0</v>
      </c>
      <c r="AB20" s="184">
        <v>0</v>
      </c>
      <c r="AC20" s="184">
        <v>0</v>
      </c>
      <c r="AD20" s="184">
        <f t="shared" si="11"/>
        <v>0</v>
      </c>
      <c r="AE20" s="184">
        <v>0</v>
      </c>
      <c r="AF20" s="184">
        <v>0</v>
      </c>
      <c r="AG20" s="184">
        <f t="shared" si="12"/>
        <v>0</v>
      </c>
      <c r="AH20" s="184">
        <v>0</v>
      </c>
      <c r="AI20" s="184">
        <v>0</v>
      </c>
    </row>
    <row r="21" spans="1:35" ht="19.5" customHeight="1">
      <c r="A21" s="183" t="s">
        <v>252</v>
      </c>
      <c r="B21" s="183" t="s">
        <v>104</v>
      </c>
      <c r="C21" s="183" t="s">
        <v>90</v>
      </c>
      <c r="D21" s="183" t="s">
        <v>265</v>
      </c>
      <c r="E21" s="184">
        <f t="shared" si="0"/>
        <v>38000</v>
      </c>
      <c r="F21" s="184">
        <f t="shared" si="1"/>
        <v>38000</v>
      </c>
      <c r="G21" s="184">
        <f t="shared" si="2"/>
        <v>38000</v>
      </c>
      <c r="H21" s="184">
        <v>38000</v>
      </c>
      <c r="I21" s="184">
        <v>0</v>
      </c>
      <c r="J21" s="184">
        <f t="shared" si="3"/>
        <v>0</v>
      </c>
      <c r="K21" s="184">
        <v>0</v>
      </c>
      <c r="L21" s="184">
        <v>0</v>
      </c>
      <c r="M21" s="184">
        <f t="shared" si="4"/>
        <v>0</v>
      </c>
      <c r="N21" s="184">
        <v>0</v>
      </c>
      <c r="O21" s="184">
        <v>0</v>
      </c>
      <c r="P21" s="184">
        <f t="shared" si="5"/>
        <v>0</v>
      </c>
      <c r="Q21" s="184">
        <f t="shared" si="6"/>
        <v>0</v>
      </c>
      <c r="R21" s="184">
        <v>0</v>
      </c>
      <c r="S21" s="184">
        <v>0</v>
      </c>
      <c r="T21" s="184">
        <f t="shared" si="7"/>
        <v>0</v>
      </c>
      <c r="U21" s="184">
        <v>0</v>
      </c>
      <c r="V21" s="184">
        <v>0</v>
      </c>
      <c r="W21" s="184">
        <f t="shared" si="8"/>
        <v>0</v>
      </c>
      <c r="X21" s="184">
        <v>0</v>
      </c>
      <c r="Y21" s="184">
        <v>0</v>
      </c>
      <c r="Z21" s="184">
        <f t="shared" si="9"/>
        <v>0</v>
      </c>
      <c r="AA21" s="184">
        <f t="shared" si="10"/>
        <v>0</v>
      </c>
      <c r="AB21" s="184">
        <v>0</v>
      </c>
      <c r="AC21" s="184">
        <v>0</v>
      </c>
      <c r="AD21" s="184">
        <f t="shared" si="11"/>
        <v>0</v>
      </c>
      <c r="AE21" s="184">
        <v>0</v>
      </c>
      <c r="AF21" s="184">
        <v>0</v>
      </c>
      <c r="AG21" s="184">
        <f t="shared" si="12"/>
        <v>0</v>
      </c>
      <c r="AH21" s="184">
        <v>0</v>
      </c>
      <c r="AI21" s="184">
        <v>0</v>
      </c>
    </row>
    <row r="22" spans="1:35" ht="19.5" customHeight="1">
      <c r="A22" s="183" t="s">
        <v>252</v>
      </c>
      <c r="B22" s="183" t="s">
        <v>106</v>
      </c>
      <c r="C22" s="183" t="s">
        <v>90</v>
      </c>
      <c r="D22" s="183" t="s">
        <v>266</v>
      </c>
      <c r="E22" s="184">
        <f t="shared" si="0"/>
        <v>30000</v>
      </c>
      <c r="F22" s="184">
        <f t="shared" si="1"/>
        <v>30000</v>
      </c>
      <c r="G22" s="184">
        <f t="shared" si="2"/>
        <v>30000</v>
      </c>
      <c r="H22" s="184">
        <v>30000</v>
      </c>
      <c r="I22" s="184">
        <v>0</v>
      </c>
      <c r="J22" s="184">
        <f t="shared" si="3"/>
        <v>0</v>
      </c>
      <c r="K22" s="184">
        <v>0</v>
      </c>
      <c r="L22" s="184">
        <v>0</v>
      </c>
      <c r="M22" s="184">
        <f t="shared" si="4"/>
        <v>0</v>
      </c>
      <c r="N22" s="184">
        <v>0</v>
      </c>
      <c r="O22" s="184">
        <v>0</v>
      </c>
      <c r="P22" s="184">
        <f t="shared" si="5"/>
        <v>0</v>
      </c>
      <c r="Q22" s="184">
        <f t="shared" si="6"/>
        <v>0</v>
      </c>
      <c r="R22" s="184">
        <v>0</v>
      </c>
      <c r="S22" s="184">
        <v>0</v>
      </c>
      <c r="T22" s="184">
        <f t="shared" si="7"/>
        <v>0</v>
      </c>
      <c r="U22" s="184">
        <v>0</v>
      </c>
      <c r="V22" s="184">
        <v>0</v>
      </c>
      <c r="W22" s="184">
        <f t="shared" si="8"/>
        <v>0</v>
      </c>
      <c r="X22" s="184">
        <v>0</v>
      </c>
      <c r="Y22" s="184">
        <v>0</v>
      </c>
      <c r="Z22" s="184">
        <f t="shared" si="9"/>
        <v>0</v>
      </c>
      <c r="AA22" s="184">
        <f t="shared" si="10"/>
        <v>0</v>
      </c>
      <c r="AB22" s="184">
        <v>0</v>
      </c>
      <c r="AC22" s="184">
        <v>0</v>
      </c>
      <c r="AD22" s="184">
        <f t="shared" si="11"/>
        <v>0</v>
      </c>
      <c r="AE22" s="184">
        <v>0</v>
      </c>
      <c r="AF22" s="184">
        <v>0</v>
      </c>
      <c r="AG22" s="184">
        <f t="shared" si="12"/>
        <v>0</v>
      </c>
      <c r="AH22" s="184">
        <v>0</v>
      </c>
      <c r="AI22" s="184">
        <v>0</v>
      </c>
    </row>
    <row r="23" spans="1:35" ht="19.5" customHeight="1">
      <c r="A23" s="183" t="s">
        <v>252</v>
      </c>
      <c r="B23" s="183" t="s">
        <v>94</v>
      </c>
      <c r="C23" s="183" t="s">
        <v>90</v>
      </c>
      <c r="D23" s="183" t="s">
        <v>267</v>
      </c>
      <c r="E23" s="184">
        <f t="shared" si="0"/>
        <v>874900</v>
      </c>
      <c r="F23" s="184">
        <f t="shared" si="1"/>
        <v>874900</v>
      </c>
      <c r="G23" s="184">
        <f t="shared" si="2"/>
        <v>874900</v>
      </c>
      <c r="H23" s="184">
        <v>381360</v>
      </c>
      <c r="I23" s="184">
        <v>493540</v>
      </c>
      <c r="J23" s="184">
        <f t="shared" si="3"/>
        <v>0</v>
      </c>
      <c r="K23" s="184">
        <v>0</v>
      </c>
      <c r="L23" s="184">
        <v>0</v>
      </c>
      <c r="M23" s="184">
        <f t="shared" si="4"/>
        <v>0</v>
      </c>
      <c r="N23" s="184">
        <v>0</v>
      </c>
      <c r="O23" s="184">
        <v>0</v>
      </c>
      <c r="P23" s="184">
        <f t="shared" si="5"/>
        <v>0</v>
      </c>
      <c r="Q23" s="184">
        <f t="shared" si="6"/>
        <v>0</v>
      </c>
      <c r="R23" s="184">
        <v>0</v>
      </c>
      <c r="S23" s="184">
        <v>0</v>
      </c>
      <c r="T23" s="184">
        <f t="shared" si="7"/>
        <v>0</v>
      </c>
      <c r="U23" s="184">
        <v>0</v>
      </c>
      <c r="V23" s="184">
        <v>0</v>
      </c>
      <c r="W23" s="184">
        <f t="shared" si="8"/>
        <v>0</v>
      </c>
      <c r="X23" s="184">
        <v>0</v>
      </c>
      <c r="Y23" s="184">
        <v>0</v>
      </c>
      <c r="Z23" s="184">
        <f t="shared" si="9"/>
        <v>0</v>
      </c>
      <c r="AA23" s="184">
        <f t="shared" si="10"/>
        <v>0</v>
      </c>
      <c r="AB23" s="184">
        <v>0</v>
      </c>
      <c r="AC23" s="184">
        <v>0</v>
      </c>
      <c r="AD23" s="184">
        <f t="shared" si="11"/>
        <v>0</v>
      </c>
      <c r="AE23" s="184">
        <v>0</v>
      </c>
      <c r="AF23" s="184">
        <v>0</v>
      </c>
      <c r="AG23" s="184">
        <f t="shared" si="12"/>
        <v>0</v>
      </c>
      <c r="AH23" s="184">
        <v>0</v>
      </c>
      <c r="AI23" s="184">
        <v>0</v>
      </c>
    </row>
    <row r="24" spans="1:35" ht="19.5" customHeight="1">
      <c r="A24" s="183" t="s">
        <v>256</v>
      </c>
      <c r="B24" s="183" t="s">
        <v>94</v>
      </c>
      <c r="C24" s="183" t="s">
        <v>90</v>
      </c>
      <c r="D24" s="183" t="s">
        <v>268</v>
      </c>
      <c r="E24" s="184">
        <f t="shared" si="0"/>
        <v>110000</v>
      </c>
      <c r="F24" s="184">
        <f t="shared" si="1"/>
        <v>110000</v>
      </c>
      <c r="G24" s="184">
        <f t="shared" si="2"/>
        <v>110000</v>
      </c>
      <c r="H24" s="184">
        <v>0</v>
      </c>
      <c r="I24" s="184">
        <v>110000</v>
      </c>
      <c r="J24" s="184">
        <f t="shared" si="3"/>
        <v>0</v>
      </c>
      <c r="K24" s="184">
        <v>0</v>
      </c>
      <c r="L24" s="184">
        <v>0</v>
      </c>
      <c r="M24" s="184">
        <f t="shared" si="4"/>
        <v>0</v>
      </c>
      <c r="N24" s="184">
        <v>0</v>
      </c>
      <c r="O24" s="184">
        <v>0</v>
      </c>
      <c r="P24" s="184">
        <f t="shared" si="5"/>
        <v>0</v>
      </c>
      <c r="Q24" s="184">
        <f t="shared" si="6"/>
        <v>0</v>
      </c>
      <c r="R24" s="184">
        <v>0</v>
      </c>
      <c r="S24" s="184">
        <v>0</v>
      </c>
      <c r="T24" s="184">
        <f t="shared" si="7"/>
        <v>0</v>
      </c>
      <c r="U24" s="184">
        <v>0</v>
      </c>
      <c r="V24" s="184">
        <v>0</v>
      </c>
      <c r="W24" s="184">
        <f t="shared" si="8"/>
        <v>0</v>
      </c>
      <c r="X24" s="184">
        <v>0</v>
      </c>
      <c r="Y24" s="184">
        <v>0</v>
      </c>
      <c r="Z24" s="184">
        <f t="shared" si="9"/>
        <v>0</v>
      </c>
      <c r="AA24" s="184">
        <f t="shared" si="10"/>
        <v>0</v>
      </c>
      <c r="AB24" s="184">
        <v>0</v>
      </c>
      <c r="AC24" s="184">
        <v>0</v>
      </c>
      <c r="AD24" s="184">
        <f t="shared" si="11"/>
        <v>0</v>
      </c>
      <c r="AE24" s="184">
        <v>0</v>
      </c>
      <c r="AF24" s="184">
        <v>0</v>
      </c>
      <c r="AG24" s="184">
        <f t="shared" si="12"/>
        <v>0</v>
      </c>
      <c r="AH24" s="184">
        <v>0</v>
      </c>
      <c r="AI24" s="184">
        <v>0</v>
      </c>
    </row>
    <row r="25" spans="1:35" ht="19.5" customHeight="1">
      <c r="A25" s="183" t="s">
        <v>269</v>
      </c>
      <c r="B25" s="183" t="s">
        <v>94</v>
      </c>
      <c r="C25" s="183" t="s">
        <v>90</v>
      </c>
      <c r="D25" s="183" t="s">
        <v>270</v>
      </c>
      <c r="E25" s="184">
        <f t="shared" si="0"/>
        <v>3460000</v>
      </c>
      <c r="F25" s="184">
        <f t="shared" si="1"/>
        <v>3460000</v>
      </c>
      <c r="G25" s="184">
        <f t="shared" si="2"/>
        <v>3460000</v>
      </c>
      <c r="H25" s="184">
        <v>0</v>
      </c>
      <c r="I25" s="184">
        <v>3460000</v>
      </c>
      <c r="J25" s="184">
        <f t="shared" si="3"/>
        <v>0</v>
      </c>
      <c r="K25" s="184">
        <v>0</v>
      </c>
      <c r="L25" s="184">
        <v>0</v>
      </c>
      <c r="M25" s="184">
        <f t="shared" si="4"/>
        <v>0</v>
      </c>
      <c r="N25" s="184">
        <v>0</v>
      </c>
      <c r="O25" s="184">
        <v>0</v>
      </c>
      <c r="P25" s="184">
        <f t="shared" si="5"/>
        <v>0</v>
      </c>
      <c r="Q25" s="184">
        <f t="shared" si="6"/>
        <v>0</v>
      </c>
      <c r="R25" s="184">
        <v>0</v>
      </c>
      <c r="S25" s="184">
        <v>0</v>
      </c>
      <c r="T25" s="184">
        <f t="shared" si="7"/>
        <v>0</v>
      </c>
      <c r="U25" s="184">
        <v>0</v>
      </c>
      <c r="V25" s="184">
        <v>0</v>
      </c>
      <c r="W25" s="184">
        <f t="shared" si="8"/>
        <v>0</v>
      </c>
      <c r="X25" s="184">
        <v>0</v>
      </c>
      <c r="Y25" s="184">
        <v>0</v>
      </c>
      <c r="Z25" s="184">
        <f t="shared" si="9"/>
        <v>0</v>
      </c>
      <c r="AA25" s="184">
        <f t="shared" si="10"/>
        <v>0</v>
      </c>
      <c r="AB25" s="184">
        <v>0</v>
      </c>
      <c r="AC25" s="184">
        <v>0</v>
      </c>
      <c r="AD25" s="184">
        <f t="shared" si="11"/>
        <v>0</v>
      </c>
      <c r="AE25" s="184">
        <v>0</v>
      </c>
      <c r="AF25" s="184">
        <v>0</v>
      </c>
      <c r="AG25" s="184">
        <f t="shared" si="12"/>
        <v>0</v>
      </c>
      <c r="AH25" s="184">
        <v>0</v>
      </c>
      <c r="AI25" s="184">
        <v>0</v>
      </c>
    </row>
    <row r="26" spans="1:35" ht="19.5" customHeight="1">
      <c r="A26" s="183" t="s">
        <v>84</v>
      </c>
      <c r="B26" s="183" t="s">
        <v>84</v>
      </c>
      <c r="C26" s="183" t="s">
        <v>125</v>
      </c>
      <c r="D26" s="183" t="s">
        <v>126</v>
      </c>
      <c r="E26" s="184">
        <f t="shared" si="0"/>
        <v>10535594.46</v>
      </c>
      <c r="F26" s="184">
        <f t="shared" si="1"/>
        <v>10535594.46</v>
      </c>
      <c r="G26" s="184">
        <f t="shared" si="2"/>
        <v>10535594.46</v>
      </c>
      <c r="H26" s="184">
        <v>4940594.46</v>
      </c>
      <c r="I26" s="184">
        <v>5595000</v>
      </c>
      <c r="J26" s="184">
        <f t="shared" si="3"/>
        <v>0</v>
      </c>
      <c r="K26" s="184">
        <v>0</v>
      </c>
      <c r="L26" s="184">
        <v>0</v>
      </c>
      <c r="M26" s="184">
        <f t="shared" si="4"/>
        <v>0</v>
      </c>
      <c r="N26" s="184">
        <v>0</v>
      </c>
      <c r="O26" s="184">
        <v>0</v>
      </c>
      <c r="P26" s="184">
        <f t="shared" si="5"/>
        <v>0</v>
      </c>
      <c r="Q26" s="184">
        <f t="shared" si="6"/>
        <v>0</v>
      </c>
      <c r="R26" s="184">
        <v>0</v>
      </c>
      <c r="S26" s="184">
        <v>0</v>
      </c>
      <c r="T26" s="184">
        <f t="shared" si="7"/>
        <v>0</v>
      </c>
      <c r="U26" s="184">
        <v>0</v>
      </c>
      <c r="V26" s="184">
        <v>0</v>
      </c>
      <c r="W26" s="184">
        <f t="shared" si="8"/>
        <v>0</v>
      </c>
      <c r="X26" s="184">
        <v>0</v>
      </c>
      <c r="Y26" s="184">
        <v>0</v>
      </c>
      <c r="Z26" s="184">
        <f t="shared" si="9"/>
        <v>0</v>
      </c>
      <c r="AA26" s="184">
        <f t="shared" si="10"/>
        <v>0</v>
      </c>
      <c r="AB26" s="184">
        <v>0</v>
      </c>
      <c r="AC26" s="184">
        <v>0</v>
      </c>
      <c r="AD26" s="184">
        <f t="shared" si="11"/>
        <v>0</v>
      </c>
      <c r="AE26" s="184">
        <v>0</v>
      </c>
      <c r="AF26" s="184">
        <v>0</v>
      </c>
      <c r="AG26" s="184">
        <f t="shared" si="12"/>
        <v>0</v>
      </c>
      <c r="AH26" s="184">
        <v>0</v>
      </c>
      <c r="AI26" s="184">
        <v>0</v>
      </c>
    </row>
    <row r="27" spans="1:35" ht="19.5" customHeight="1">
      <c r="A27" s="183" t="s">
        <v>271</v>
      </c>
      <c r="B27" s="183" t="s">
        <v>89</v>
      </c>
      <c r="C27" s="183" t="s">
        <v>127</v>
      </c>
      <c r="D27" s="183" t="s">
        <v>272</v>
      </c>
      <c r="E27" s="184">
        <f t="shared" si="0"/>
        <v>4044879.06</v>
      </c>
      <c r="F27" s="184">
        <f t="shared" si="1"/>
        <v>4044879.06</v>
      </c>
      <c r="G27" s="184">
        <f t="shared" si="2"/>
        <v>4044879.06</v>
      </c>
      <c r="H27" s="184">
        <v>3984879.06</v>
      </c>
      <c r="I27" s="184">
        <v>60000</v>
      </c>
      <c r="J27" s="184">
        <f t="shared" si="3"/>
        <v>0</v>
      </c>
      <c r="K27" s="184">
        <v>0</v>
      </c>
      <c r="L27" s="184">
        <v>0</v>
      </c>
      <c r="M27" s="184">
        <f t="shared" si="4"/>
        <v>0</v>
      </c>
      <c r="N27" s="184">
        <v>0</v>
      </c>
      <c r="O27" s="184">
        <v>0</v>
      </c>
      <c r="P27" s="184">
        <f t="shared" si="5"/>
        <v>0</v>
      </c>
      <c r="Q27" s="184">
        <f t="shared" si="6"/>
        <v>0</v>
      </c>
      <c r="R27" s="184">
        <v>0</v>
      </c>
      <c r="S27" s="184">
        <v>0</v>
      </c>
      <c r="T27" s="184">
        <f t="shared" si="7"/>
        <v>0</v>
      </c>
      <c r="U27" s="184">
        <v>0</v>
      </c>
      <c r="V27" s="184">
        <v>0</v>
      </c>
      <c r="W27" s="184">
        <f t="shared" si="8"/>
        <v>0</v>
      </c>
      <c r="X27" s="184">
        <v>0</v>
      </c>
      <c r="Y27" s="184">
        <v>0</v>
      </c>
      <c r="Z27" s="184">
        <f t="shared" si="9"/>
        <v>0</v>
      </c>
      <c r="AA27" s="184">
        <f t="shared" si="10"/>
        <v>0</v>
      </c>
      <c r="AB27" s="184">
        <v>0</v>
      </c>
      <c r="AC27" s="184">
        <v>0</v>
      </c>
      <c r="AD27" s="184">
        <f t="shared" si="11"/>
        <v>0</v>
      </c>
      <c r="AE27" s="184">
        <v>0</v>
      </c>
      <c r="AF27" s="184">
        <v>0</v>
      </c>
      <c r="AG27" s="184">
        <f t="shared" si="12"/>
        <v>0</v>
      </c>
      <c r="AH27" s="184">
        <v>0</v>
      </c>
      <c r="AI27" s="184">
        <v>0</v>
      </c>
    </row>
    <row r="28" spans="1:35" ht="19.5" customHeight="1">
      <c r="A28" s="183" t="s">
        <v>254</v>
      </c>
      <c r="B28" s="183" t="s">
        <v>89</v>
      </c>
      <c r="C28" s="183" t="s">
        <v>127</v>
      </c>
      <c r="D28" s="183" t="s">
        <v>255</v>
      </c>
      <c r="E28" s="184">
        <f t="shared" si="0"/>
        <v>17100</v>
      </c>
      <c r="F28" s="184">
        <f t="shared" si="1"/>
        <v>17100</v>
      </c>
      <c r="G28" s="184">
        <f t="shared" si="2"/>
        <v>17100</v>
      </c>
      <c r="H28" s="184">
        <v>17100</v>
      </c>
      <c r="I28" s="184">
        <v>0</v>
      </c>
      <c r="J28" s="184">
        <f t="shared" si="3"/>
        <v>0</v>
      </c>
      <c r="K28" s="184">
        <v>0</v>
      </c>
      <c r="L28" s="184">
        <v>0</v>
      </c>
      <c r="M28" s="184">
        <f t="shared" si="4"/>
        <v>0</v>
      </c>
      <c r="N28" s="184">
        <v>0</v>
      </c>
      <c r="O28" s="184">
        <v>0</v>
      </c>
      <c r="P28" s="184">
        <f t="shared" si="5"/>
        <v>0</v>
      </c>
      <c r="Q28" s="184">
        <f t="shared" si="6"/>
        <v>0</v>
      </c>
      <c r="R28" s="184">
        <v>0</v>
      </c>
      <c r="S28" s="184">
        <v>0</v>
      </c>
      <c r="T28" s="184">
        <f t="shared" si="7"/>
        <v>0</v>
      </c>
      <c r="U28" s="184">
        <v>0</v>
      </c>
      <c r="V28" s="184">
        <v>0</v>
      </c>
      <c r="W28" s="184">
        <f t="shared" si="8"/>
        <v>0</v>
      </c>
      <c r="X28" s="184">
        <v>0</v>
      </c>
      <c r="Y28" s="184">
        <v>0</v>
      </c>
      <c r="Z28" s="184">
        <f t="shared" si="9"/>
        <v>0</v>
      </c>
      <c r="AA28" s="184">
        <f t="shared" si="10"/>
        <v>0</v>
      </c>
      <c r="AB28" s="184">
        <v>0</v>
      </c>
      <c r="AC28" s="184">
        <v>0</v>
      </c>
      <c r="AD28" s="184">
        <f t="shared" si="11"/>
        <v>0</v>
      </c>
      <c r="AE28" s="184">
        <v>0</v>
      </c>
      <c r="AF28" s="184">
        <v>0</v>
      </c>
      <c r="AG28" s="184">
        <f t="shared" si="12"/>
        <v>0</v>
      </c>
      <c r="AH28" s="184">
        <v>0</v>
      </c>
      <c r="AI28" s="184">
        <v>0</v>
      </c>
    </row>
    <row r="29" spans="1:35" ht="19.5" customHeight="1">
      <c r="A29" s="183" t="s">
        <v>271</v>
      </c>
      <c r="B29" s="183" t="s">
        <v>92</v>
      </c>
      <c r="C29" s="183" t="s">
        <v>127</v>
      </c>
      <c r="D29" s="183" t="s">
        <v>273</v>
      </c>
      <c r="E29" s="184">
        <f t="shared" si="0"/>
        <v>6473615.4</v>
      </c>
      <c r="F29" s="184">
        <f t="shared" si="1"/>
        <v>6473615.4</v>
      </c>
      <c r="G29" s="184">
        <f t="shared" si="2"/>
        <v>6473615.4</v>
      </c>
      <c r="H29" s="184">
        <v>938615.4</v>
      </c>
      <c r="I29" s="184">
        <v>5535000</v>
      </c>
      <c r="J29" s="184">
        <f t="shared" si="3"/>
        <v>0</v>
      </c>
      <c r="K29" s="184">
        <v>0</v>
      </c>
      <c r="L29" s="184">
        <v>0</v>
      </c>
      <c r="M29" s="184">
        <f t="shared" si="4"/>
        <v>0</v>
      </c>
      <c r="N29" s="184">
        <v>0</v>
      </c>
      <c r="O29" s="184">
        <v>0</v>
      </c>
      <c r="P29" s="184">
        <f t="shared" si="5"/>
        <v>0</v>
      </c>
      <c r="Q29" s="184">
        <f t="shared" si="6"/>
        <v>0</v>
      </c>
      <c r="R29" s="184">
        <v>0</v>
      </c>
      <c r="S29" s="184">
        <v>0</v>
      </c>
      <c r="T29" s="184">
        <f t="shared" si="7"/>
        <v>0</v>
      </c>
      <c r="U29" s="184">
        <v>0</v>
      </c>
      <c r="V29" s="184">
        <v>0</v>
      </c>
      <c r="W29" s="184">
        <f t="shared" si="8"/>
        <v>0</v>
      </c>
      <c r="X29" s="184">
        <v>0</v>
      </c>
      <c r="Y29" s="184">
        <v>0</v>
      </c>
      <c r="Z29" s="184">
        <f t="shared" si="9"/>
        <v>0</v>
      </c>
      <c r="AA29" s="184">
        <f t="shared" si="10"/>
        <v>0</v>
      </c>
      <c r="AB29" s="184">
        <v>0</v>
      </c>
      <c r="AC29" s="184">
        <v>0</v>
      </c>
      <c r="AD29" s="184">
        <f t="shared" si="11"/>
        <v>0</v>
      </c>
      <c r="AE29" s="184">
        <v>0</v>
      </c>
      <c r="AF29" s="184">
        <v>0</v>
      </c>
      <c r="AG29" s="184">
        <f t="shared" si="12"/>
        <v>0</v>
      </c>
      <c r="AH29" s="184">
        <v>0</v>
      </c>
      <c r="AI29" s="184">
        <v>0</v>
      </c>
    </row>
    <row r="30" spans="1:35" ht="19.5" customHeight="1">
      <c r="A30" s="183" t="s">
        <v>84</v>
      </c>
      <c r="B30" s="183" t="s">
        <v>84</v>
      </c>
      <c r="C30" s="183" t="s">
        <v>129</v>
      </c>
      <c r="D30" s="183" t="s">
        <v>130</v>
      </c>
      <c r="E30" s="184">
        <f t="shared" si="0"/>
        <v>5696587.74</v>
      </c>
      <c r="F30" s="184">
        <f t="shared" si="1"/>
        <v>5696587.74</v>
      </c>
      <c r="G30" s="184">
        <f t="shared" si="2"/>
        <v>5696587.74</v>
      </c>
      <c r="H30" s="184">
        <v>407237.74</v>
      </c>
      <c r="I30" s="184">
        <v>5289350</v>
      </c>
      <c r="J30" s="184">
        <f t="shared" si="3"/>
        <v>0</v>
      </c>
      <c r="K30" s="184">
        <v>0</v>
      </c>
      <c r="L30" s="184">
        <v>0</v>
      </c>
      <c r="M30" s="184">
        <f t="shared" si="4"/>
        <v>0</v>
      </c>
      <c r="N30" s="184">
        <v>0</v>
      </c>
      <c r="O30" s="184">
        <v>0</v>
      </c>
      <c r="P30" s="184">
        <f t="shared" si="5"/>
        <v>0</v>
      </c>
      <c r="Q30" s="184">
        <f t="shared" si="6"/>
        <v>0</v>
      </c>
      <c r="R30" s="184">
        <v>0</v>
      </c>
      <c r="S30" s="184">
        <v>0</v>
      </c>
      <c r="T30" s="184">
        <f t="shared" si="7"/>
        <v>0</v>
      </c>
      <c r="U30" s="184">
        <v>0</v>
      </c>
      <c r="V30" s="184">
        <v>0</v>
      </c>
      <c r="W30" s="184">
        <f t="shared" si="8"/>
        <v>0</v>
      </c>
      <c r="X30" s="184">
        <v>0</v>
      </c>
      <c r="Y30" s="184">
        <v>0</v>
      </c>
      <c r="Z30" s="184">
        <f t="shared" si="9"/>
        <v>0</v>
      </c>
      <c r="AA30" s="184">
        <f t="shared" si="10"/>
        <v>0</v>
      </c>
      <c r="AB30" s="184">
        <v>0</v>
      </c>
      <c r="AC30" s="184">
        <v>0</v>
      </c>
      <c r="AD30" s="184">
        <f t="shared" si="11"/>
        <v>0</v>
      </c>
      <c r="AE30" s="184">
        <v>0</v>
      </c>
      <c r="AF30" s="184">
        <v>0</v>
      </c>
      <c r="AG30" s="184">
        <f t="shared" si="12"/>
        <v>0</v>
      </c>
      <c r="AH30" s="184">
        <v>0</v>
      </c>
      <c r="AI30" s="184">
        <v>0</v>
      </c>
    </row>
    <row r="31" spans="1:35" ht="19.5" customHeight="1">
      <c r="A31" s="183" t="s">
        <v>271</v>
      </c>
      <c r="B31" s="183" t="s">
        <v>89</v>
      </c>
      <c r="C31" s="183" t="s">
        <v>131</v>
      </c>
      <c r="D31" s="183" t="s">
        <v>272</v>
      </c>
      <c r="E31" s="184">
        <f t="shared" si="0"/>
        <v>324539.94</v>
      </c>
      <c r="F31" s="184">
        <f t="shared" si="1"/>
        <v>324539.94</v>
      </c>
      <c r="G31" s="184">
        <f t="shared" si="2"/>
        <v>324539.94</v>
      </c>
      <c r="H31" s="184">
        <v>324539.94</v>
      </c>
      <c r="I31" s="184">
        <v>0</v>
      </c>
      <c r="J31" s="184">
        <f t="shared" si="3"/>
        <v>0</v>
      </c>
      <c r="K31" s="184">
        <v>0</v>
      </c>
      <c r="L31" s="184">
        <v>0</v>
      </c>
      <c r="M31" s="184">
        <f t="shared" si="4"/>
        <v>0</v>
      </c>
      <c r="N31" s="184">
        <v>0</v>
      </c>
      <c r="O31" s="184">
        <v>0</v>
      </c>
      <c r="P31" s="184">
        <f t="shared" si="5"/>
        <v>0</v>
      </c>
      <c r="Q31" s="184">
        <f t="shared" si="6"/>
        <v>0</v>
      </c>
      <c r="R31" s="184">
        <v>0</v>
      </c>
      <c r="S31" s="184">
        <v>0</v>
      </c>
      <c r="T31" s="184">
        <f t="shared" si="7"/>
        <v>0</v>
      </c>
      <c r="U31" s="184">
        <v>0</v>
      </c>
      <c r="V31" s="184">
        <v>0</v>
      </c>
      <c r="W31" s="184">
        <f t="shared" si="8"/>
        <v>0</v>
      </c>
      <c r="X31" s="184">
        <v>0</v>
      </c>
      <c r="Y31" s="184">
        <v>0</v>
      </c>
      <c r="Z31" s="184">
        <f t="shared" si="9"/>
        <v>0</v>
      </c>
      <c r="AA31" s="184">
        <f t="shared" si="10"/>
        <v>0</v>
      </c>
      <c r="AB31" s="184">
        <v>0</v>
      </c>
      <c r="AC31" s="184">
        <v>0</v>
      </c>
      <c r="AD31" s="184">
        <f t="shared" si="11"/>
        <v>0</v>
      </c>
      <c r="AE31" s="184">
        <v>0</v>
      </c>
      <c r="AF31" s="184">
        <v>0</v>
      </c>
      <c r="AG31" s="184">
        <f t="shared" si="12"/>
        <v>0</v>
      </c>
      <c r="AH31" s="184">
        <v>0</v>
      </c>
      <c r="AI31" s="184">
        <v>0</v>
      </c>
    </row>
    <row r="32" spans="1:35" ht="19.5" customHeight="1">
      <c r="A32" s="183" t="s">
        <v>271</v>
      </c>
      <c r="B32" s="183" t="s">
        <v>92</v>
      </c>
      <c r="C32" s="183" t="s">
        <v>131</v>
      </c>
      <c r="D32" s="183" t="s">
        <v>273</v>
      </c>
      <c r="E32" s="184">
        <f t="shared" si="0"/>
        <v>2401697.8</v>
      </c>
      <c r="F32" s="184">
        <f t="shared" si="1"/>
        <v>2401697.8</v>
      </c>
      <c r="G32" s="184">
        <f t="shared" si="2"/>
        <v>2401697.8</v>
      </c>
      <c r="H32" s="184">
        <v>82697.8</v>
      </c>
      <c r="I32" s="184">
        <v>2319000</v>
      </c>
      <c r="J32" s="184">
        <f t="shared" si="3"/>
        <v>0</v>
      </c>
      <c r="K32" s="184">
        <v>0</v>
      </c>
      <c r="L32" s="184">
        <v>0</v>
      </c>
      <c r="M32" s="184">
        <f t="shared" si="4"/>
        <v>0</v>
      </c>
      <c r="N32" s="184">
        <v>0</v>
      </c>
      <c r="O32" s="184">
        <v>0</v>
      </c>
      <c r="P32" s="184">
        <f t="shared" si="5"/>
        <v>0</v>
      </c>
      <c r="Q32" s="184">
        <f t="shared" si="6"/>
        <v>0</v>
      </c>
      <c r="R32" s="184">
        <v>0</v>
      </c>
      <c r="S32" s="184">
        <v>0</v>
      </c>
      <c r="T32" s="184">
        <f t="shared" si="7"/>
        <v>0</v>
      </c>
      <c r="U32" s="184">
        <v>0</v>
      </c>
      <c r="V32" s="184">
        <v>0</v>
      </c>
      <c r="W32" s="184">
        <f t="shared" si="8"/>
        <v>0</v>
      </c>
      <c r="X32" s="184">
        <v>0</v>
      </c>
      <c r="Y32" s="184">
        <v>0</v>
      </c>
      <c r="Z32" s="184">
        <f t="shared" si="9"/>
        <v>0</v>
      </c>
      <c r="AA32" s="184">
        <f t="shared" si="10"/>
        <v>0</v>
      </c>
      <c r="AB32" s="184">
        <v>0</v>
      </c>
      <c r="AC32" s="184">
        <v>0</v>
      </c>
      <c r="AD32" s="184">
        <f t="shared" si="11"/>
        <v>0</v>
      </c>
      <c r="AE32" s="184">
        <v>0</v>
      </c>
      <c r="AF32" s="184">
        <v>0</v>
      </c>
      <c r="AG32" s="184">
        <f t="shared" si="12"/>
        <v>0</v>
      </c>
      <c r="AH32" s="184">
        <v>0</v>
      </c>
      <c r="AI32" s="184">
        <v>0</v>
      </c>
    </row>
    <row r="33" spans="1:35" ht="19.5" customHeight="1">
      <c r="A33" s="183" t="s">
        <v>254</v>
      </c>
      <c r="B33" s="183" t="s">
        <v>92</v>
      </c>
      <c r="C33" s="183" t="s">
        <v>131</v>
      </c>
      <c r="D33" s="183" t="s">
        <v>259</v>
      </c>
      <c r="E33" s="184">
        <f t="shared" si="0"/>
        <v>2970350</v>
      </c>
      <c r="F33" s="184">
        <f t="shared" si="1"/>
        <v>2970350</v>
      </c>
      <c r="G33" s="184">
        <f t="shared" si="2"/>
        <v>2970350</v>
      </c>
      <c r="H33" s="184">
        <v>0</v>
      </c>
      <c r="I33" s="184">
        <v>2970350</v>
      </c>
      <c r="J33" s="184">
        <f t="shared" si="3"/>
        <v>0</v>
      </c>
      <c r="K33" s="184">
        <v>0</v>
      </c>
      <c r="L33" s="184">
        <v>0</v>
      </c>
      <c r="M33" s="184">
        <f t="shared" si="4"/>
        <v>0</v>
      </c>
      <c r="N33" s="184">
        <v>0</v>
      </c>
      <c r="O33" s="184">
        <v>0</v>
      </c>
      <c r="P33" s="184">
        <f t="shared" si="5"/>
        <v>0</v>
      </c>
      <c r="Q33" s="184">
        <f t="shared" si="6"/>
        <v>0</v>
      </c>
      <c r="R33" s="184">
        <v>0</v>
      </c>
      <c r="S33" s="184">
        <v>0</v>
      </c>
      <c r="T33" s="184">
        <f t="shared" si="7"/>
        <v>0</v>
      </c>
      <c r="U33" s="184">
        <v>0</v>
      </c>
      <c r="V33" s="184">
        <v>0</v>
      </c>
      <c r="W33" s="184">
        <f t="shared" si="8"/>
        <v>0</v>
      </c>
      <c r="X33" s="184">
        <v>0</v>
      </c>
      <c r="Y33" s="184">
        <v>0</v>
      </c>
      <c r="Z33" s="184">
        <f t="shared" si="9"/>
        <v>0</v>
      </c>
      <c r="AA33" s="184">
        <f t="shared" si="10"/>
        <v>0</v>
      </c>
      <c r="AB33" s="184">
        <v>0</v>
      </c>
      <c r="AC33" s="184">
        <v>0</v>
      </c>
      <c r="AD33" s="184">
        <f t="shared" si="11"/>
        <v>0</v>
      </c>
      <c r="AE33" s="184">
        <v>0</v>
      </c>
      <c r="AF33" s="184">
        <v>0</v>
      </c>
      <c r="AG33" s="184">
        <f t="shared" si="12"/>
        <v>0</v>
      </c>
      <c r="AH33" s="184">
        <v>0</v>
      </c>
      <c r="AI33" s="184">
        <v>0</v>
      </c>
    </row>
    <row r="34" spans="1:35" ht="19.5" customHeight="1">
      <c r="A34" s="183" t="s">
        <v>84</v>
      </c>
      <c r="B34" s="183" t="s">
        <v>84</v>
      </c>
      <c r="C34" s="183" t="s">
        <v>133</v>
      </c>
      <c r="D34" s="183" t="s">
        <v>134</v>
      </c>
      <c r="E34" s="184">
        <f t="shared" si="0"/>
        <v>652388.46</v>
      </c>
      <c r="F34" s="184">
        <f t="shared" si="1"/>
        <v>652388.46</v>
      </c>
      <c r="G34" s="184">
        <f t="shared" si="2"/>
        <v>652388.46</v>
      </c>
      <c r="H34" s="184">
        <v>562368.46</v>
      </c>
      <c r="I34" s="184">
        <v>90020</v>
      </c>
      <c r="J34" s="184">
        <f t="shared" si="3"/>
        <v>0</v>
      </c>
      <c r="K34" s="184">
        <v>0</v>
      </c>
      <c r="L34" s="184">
        <v>0</v>
      </c>
      <c r="M34" s="184">
        <f t="shared" si="4"/>
        <v>0</v>
      </c>
      <c r="N34" s="184">
        <v>0</v>
      </c>
      <c r="O34" s="184">
        <v>0</v>
      </c>
      <c r="P34" s="184">
        <f t="shared" si="5"/>
        <v>0</v>
      </c>
      <c r="Q34" s="184">
        <f t="shared" si="6"/>
        <v>0</v>
      </c>
      <c r="R34" s="184">
        <v>0</v>
      </c>
      <c r="S34" s="184">
        <v>0</v>
      </c>
      <c r="T34" s="184">
        <f t="shared" si="7"/>
        <v>0</v>
      </c>
      <c r="U34" s="184">
        <v>0</v>
      </c>
      <c r="V34" s="184">
        <v>0</v>
      </c>
      <c r="W34" s="184">
        <f t="shared" si="8"/>
        <v>0</v>
      </c>
      <c r="X34" s="184">
        <v>0</v>
      </c>
      <c r="Y34" s="184">
        <v>0</v>
      </c>
      <c r="Z34" s="184">
        <f t="shared" si="9"/>
        <v>0</v>
      </c>
      <c r="AA34" s="184">
        <f t="shared" si="10"/>
        <v>0</v>
      </c>
      <c r="AB34" s="184">
        <v>0</v>
      </c>
      <c r="AC34" s="184">
        <v>0</v>
      </c>
      <c r="AD34" s="184">
        <f t="shared" si="11"/>
        <v>0</v>
      </c>
      <c r="AE34" s="184">
        <v>0</v>
      </c>
      <c r="AF34" s="184">
        <v>0</v>
      </c>
      <c r="AG34" s="184">
        <f t="shared" si="12"/>
        <v>0</v>
      </c>
      <c r="AH34" s="184">
        <v>0</v>
      </c>
      <c r="AI34" s="184">
        <v>0</v>
      </c>
    </row>
    <row r="35" spans="1:35" ht="19.5" customHeight="1">
      <c r="A35" s="183" t="s">
        <v>271</v>
      </c>
      <c r="B35" s="183" t="s">
        <v>89</v>
      </c>
      <c r="C35" s="183" t="s">
        <v>135</v>
      </c>
      <c r="D35" s="183" t="s">
        <v>272</v>
      </c>
      <c r="E35" s="184">
        <f t="shared" si="0"/>
        <v>439219.86</v>
      </c>
      <c r="F35" s="184">
        <f t="shared" si="1"/>
        <v>439219.86</v>
      </c>
      <c r="G35" s="184">
        <f t="shared" si="2"/>
        <v>439219.86</v>
      </c>
      <c r="H35" s="184">
        <v>439219.86</v>
      </c>
      <c r="I35" s="184">
        <v>0</v>
      </c>
      <c r="J35" s="184">
        <f t="shared" si="3"/>
        <v>0</v>
      </c>
      <c r="K35" s="184">
        <v>0</v>
      </c>
      <c r="L35" s="184">
        <v>0</v>
      </c>
      <c r="M35" s="184">
        <f t="shared" si="4"/>
        <v>0</v>
      </c>
      <c r="N35" s="184">
        <v>0</v>
      </c>
      <c r="O35" s="184">
        <v>0</v>
      </c>
      <c r="P35" s="184">
        <f t="shared" si="5"/>
        <v>0</v>
      </c>
      <c r="Q35" s="184">
        <f t="shared" si="6"/>
        <v>0</v>
      </c>
      <c r="R35" s="184">
        <v>0</v>
      </c>
      <c r="S35" s="184">
        <v>0</v>
      </c>
      <c r="T35" s="184">
        <f t="shared" si="7"/>
        <v>0</v>
      </c>
      <c r="U35" s="184">
        <v>0</v>
      </c>
      <c r="V35" s="184">
        <v>0</v>
      </c>
      <c r="W35" s="184">
        <f t="shared" si="8"/>
        <v>0</v>
      </c>
      <c r="X35" s="184">
        <v>0</v>
      </c>
      <c r="Y35" s="184">
        <v>0</v>
      </c>
      <c r="Z35" s="184">
        <f t="shared" si="9"/>
        <v>0</v>
      </c>
      <c r="AA35" s="184">
        <f t="shared" si="10"/>
        <v>0</v>
      </c>
      <c r="AB35" s="184">
        <v>0</v>
      </c>
      <c r="AC35" s="184">
        <v>0</v>
      </c>
      <c r="AD35" s="184">
        <f t="shared" si="11"/>
        <v>0</v>
      </c>
      <c r="AE35" s="184">
        <v>0</v>
      </c>
      <c r="AF35" s="184">
        <v>0</v>
      </c>
      <c r="AG35" s="184">
        <f t="shared" si="12"/>
        <v>0</v>
      </c>
      <c r="AH35" s="184">
        <v>0</v>
      </c>
      <c r="AI35" s="184">
        <v>0</v>
      </c>
    </row>
    <row r="36" spans="1:35" ht="19.5" customHeight="1">
      <c r="A36" s="183" t="s">
        <v>271</v>
      </c>
      <c r="B36" s="183" t="s">
        <v>92</v>
      </c>
      <c r="C36" s="183" t="s">
        <v>135</v>
      </c>
      <c r="D36" s="183" t="s">
        <v>273</v>
      </c>
      <c r="E36" s="184">
        <f t="shared" si="0"/>
        <v>213168.6</v>
      </c>
      <c r="F36" s="184">
        <f t="shared" si="1"/>
        <v>213168.6</v>
      </c>
      <c r="G36" s="184">
        <f t="shared" si="2"/>
        <v>213168.6</v>
      </c>
      <c r="H36" s="184">
        <v>123148.6</v>
      </c>
      <c r="I36" s="184">
        <v>90020</v>
      </c>
      <c r="J36" s="184">
        <f t="shared" si="3"/>
        <v>0</v>
      </c>
      <c r="K36" s="184">
        <v>0</v>
      </c>
      <c r="L36" s="184">
        <v>0</v>
      </c>
      <c r="M36" s="184">
        <f t="shared" si="4"/>
        <v>0</v>
      </c>
      <c r="N36" s="184">
        <v>0</v>
      </c>
      <c r="O36" s="184">
        <v>0</v>
      </c>
      <c r="P36" s="184">
        <f t="shared" si="5"/>
        <v>0</v>
      </c>
      <c r="Q36" s="184">
        <f t="shared" si="6"/>
        <v>0</v>
      </c>
      <c r="R36" s="184">
        <v>0</v>
      </c>
      <c r="S36" s="184">
        <v>0</v>
      </c>
      <c r="T36" s="184">
        <f t="shared" si="7"/>
        <v>0</v>
      </c>
      <c r="U36" s="184">
        <v>0</v>
      </c>
      <c r="V36" s="184">
        <v>0</v>
      </c>
      <c r="W36" s="184">
        <f t="shared" si="8"/>
        <v>0</v>
      </c>
      <c r="X36" s="184">
        <v>0</v>
      </c>
      <c r="Y36" s="184">
        <v>0</v>
      </c>
      <c r="Z36" s="184">
        <f t="shared" si="9"/>
        <v>0</v>
      </c>
      <c r="AA36" s="184">
        <f t="shared" si="10"/>
        <v>0</v>
      </c>
      <c r="AB36" s="184">
        <v>0</v>
      </c>
      <c r="AC36" s="184">
        <v>0</v>
      </c>
      <c r="AD36" s="184">
        <f t="shared" si="11"/>
        <v>0</v>
      </c>
      <c r="AE36" s="184">
        <v>0</v>
      </c>
      <c r="AF36" s="184">
        <v>0</v>
      </c>
      <c r="AG36" s="184">
        <f t="shared" si="12"/>
        <v>0</v>
      </c>
      <c r="AH36" s="184">
        <v>0</v>
      </c>
      <c r="AI36" s="184">
        <v>0</v>
      </c>
    </row>
    <row r="37" spans="1:35" ht="19.5" customHeight="1">
      <c r="A37" s="183" t="s">
        <v>84</v>
      </c>
      <c r="B37" s="183" t="s">
        <v>84</v>
      </c>
      <c r="C37" s="183" t="s">
        <v>136</v>
      </c>
      <c r="D37" s="183" t="s">
        <v>137</v>
      </c>
      <c r="E37" s="184">
        <f t="shared" si="0"/>
        <v>7318909.029999999</v>
      </c>
      <c r="F37" s="184">
        <f t="shared" si="1"/>
        <v>7318909.029999999</v>
      </c>
      <c r="G37" s="184">
        <f t="shared" si="2"/>
        <v>7318909.029999999</v>
      </c>
      <c r="H37" s="184">
        <v>3423469.03</v>
      </c>
      <c r="I37" s="184">
        <v>3895440</v>
      </c>
      <c r="J37" s="184">
        <f t="shared" si="3"/>
        <v>0</v>
      </c>
      <c r="K37" s="184">
        <v>0</v>
      </c>
      <c r="L37" s="184">
        <v>0</v>
      </c>
      <c r="M37" s="184">
        <f t="shared" si="4"/>
        <v>0</v>
      </c>
      <c r="N37" s="184">
        <v>0</v>
      </c>
      <c r="O37" s="184">
        <v>0</v>
      </c>
      <c r="P37" s="184">
        <f t="shared" si="5"/>
        <v>0</v>
      </c>
      <c r="Q37" s="184">
        <f t="shared" si="6"/>
        <v>0</v>
      </c>
      <c r="R37" s="184">
        <v>0</v>
      </c>
      <c r="S37" s="184">
        <v>0</v>
      </c>
      <c r="T37" s="184">
        <f t="shared" si="7"/>
        <v>0</v>
      </c>
      <c r="U37" s="184">
        <v>0</v>
      </c>
      <c r="V37" s="184">
        <v>0</v>
      </c>
      <c r="W37" s="184">
        <f t="shared" si="8"/>
        <v>0</v>
      </c>
      <c r="X37" s="184">
        <v>0</v>
      </c>
      <c r="Y37" s="184">
        <v>0</v>
      </c>
      <c r="Z37" s="184">
        <f t="shared" si="9"/>
        <v>0</v>
      </c>
      <c r="AA37" s="184">
        <f t="shared" si="10"/>
        <v>0</v>
      </c>
      <c r="AB37" s="184">
        <v>0</v>
      </c>
      <c r="AC37" s="184">
        <v>0</v>
      </c>
      <c r="AD37" s="184">
        <f t="shared" si="11"/>
        <v>0</v>
      </c>
      <c r="AE37" s="184">
        <v>0</v>
      </c>
      <c r="AF37" s="184">
        <v>0</v>
      </c>
      <c r="AG37" s="184">
        <f t="shared" si="12"/>
        <v>0</v>
      </c>
      <c r="AH37" s="184">
        <v>0</v>
      </c>
      <c r="AI37" s="184">
        <v>0</v>
      </c>
    </row>
    <row r="38" spans="1:35" ht="19.5" customHeight="1">
      <c r="A38" s="183" t="s">
        <v>274</v>
      </c>
      <c r="B38" s="183" t="s">
        <v>89</v>
      </c>
      <c r="C38" s="183" t="s">
        <v>138</v>
      </c>
      <c r="D38" s="183" t="s">
        <v>275</v>
      </c>
      <c r="E38" s="184">
        <f t="shared" si="0"/>
        <v>1449920</v>
      </c>
      <c r="F38" s="184">
        <f t="shared" si="1"/>
        <v>1449920</v>
      </c>
      <c r="G38" s="184">
        <f t="shared" si="2"/>
        <v>1449920</v>
      </c>
      <c r="H38" s="184">
        <v>0</v>
      </c>
      <c r="I38" s="184">
        <v>1449920</v>
      </c>
      <c r="J38" s="184">
        <f t="shared" si="3"/>
        <v>0</v>
      </c>
      <c r="K38" s="184">
        <v>0</v>
      </c>
      <c r="L38" s="184">
        <v>0</v>
      </c>
      <c r="M38" s="184">
        <f t="shared" si="4"/>
        <v>0</v>
      </c>
      <c r="N38" s="184">
        <v>0</v>
      </c>
      <c r="O38" s="184">
        <v>0</v>
      </c>
      <c r="P38" s="184">
        <f t="shared" si="5"/>
        <v>0</v>
      </c>
      <c r="Q38" s="184">
        <f t="shared" si="6"/>
        <v>0</v>
      </c>
      <c r="R38" s="184">
        <v>0</v>
      </c>
      <c r="S38" s="184">
        <v>0</v>
      </c>
      <c r="T38" s="184">
        <f t="shared" si="7"/>
        <v>0</v>
      </c>
      <c r="U38" s="184">
        <v>0</v>
      </c>
      <c r="V38" s="184">
        <v>0</v>
      </c>
      <c r="W38" s="184">
        <f t="shared" si="8"/>
        <v>0</v>
      </c>
      <c r="X38" s="184">
        <v>0</v>
      </c>
      <c r="Y38" s="184">
        <v>0</v>
      </c>
      <c r="Z38" s="184">
        <f t="shared" si="9"/>
        <v>0</v>
      </c>
      <c r="AA38" s="184">
        <f t="shared" si="10"/>
        <v>0</v>
      </c>
      <c r="AB38" s="184">
        <v>0</v>
      </c>
      <c r="AC38" s="184">
        <v>0</v>
      </c>
      <c r="AD38" s="184">
        <f t="shared" si="11"/>
        <v>0</v>
      </c>
      <c r="AE38" s="184">
        <v>0</v>
      </c>
      <c r="AF38" s="184">
        <v>0</v>
      </c>
      <c r="AG38" s="184">
        <f t="shared" si="12"/>
        <v>0</v>
      </c>
      <c r="AH38" s="184">
        <v>0</v>
      </c>
      <c r="AI38" s="184">
        <v>0</v>
      </c>
    </row>
    <row r="39" spans="1:35" ht="19.5" customHeight="1">
      <c r="A39" s="183" t="s">
        <v>271</v>
      </c>
      <c r="B39" s="183" t="s">
        <v>89</v>
      </c>
      <c r="C39" s="183" t="s">
        <v>138</v>
      </c>
      <c r="D39" s="183" t="s">
        <v>272</v>
      </c>
      <c r="E39" s="184">
        <f aca="true" t="shared" si="13" ref="E39:E70">SUM(F39,P39,Z39)</f>
        <v>2718972.43</v>
      </c>
      <c r="F39" s="184">
        <f aca="true" t="shared" si="14" ref="F39:F70">SUM(G39,J39,M39)</f>
        <v>2718972.43</v>
      </c>
      <c r="G39" s="184">
        <f aca="true" t="shared" si="15" ref="G39:G70">SUM(H39,I39)</f>
        <v>2718972.43</v>
      </c>
      <c r="H39" s="184">
        <v>2718972.43</v>
      </c>
      <c r="I39" s="184">
        <v>0</v>
      </c>
      <c r="J39" s="184">
        <f aca="true" t="shared" si="16" ref="J39:J70">SUM(K39,L39)</f>
        <v>0</v>
      </c>
      <c r="K39" s="184">
        <v>0</v>
      </c>
      <c r="L39" s="184">
        <v>0</v>
      </c>
      <c r="M39" s="184">
        <f aca="true" t="shared" si="17" ref="M39:M70">SUM(N39,O39)</f>
        <v>0</v>
      </c>
      <c r="N39" s="184">
        <v>0</v>
      </c>
      <c r="O39" s="184">
        <v>0</v>
      </c>
      <c r="P39" s="184">
        <f aca="true" t="shared" si="18" ref="P39:P70">SUM(Q39,T39,W39)</f>
        <v>0</v>
      </c>
      <c r="Q39" s="184">
        <f aca="true" t="shared" si="19" ref="Q39:Q70">SUM(R39,S39)</f>
        <v>0</v>
      </c>
      <c r="R39" s="184">
        <v>0</v>
      </c>
      <c r="S39" s="184">
        <v>0</v>
      </c>
      <c r="T39" s="184">
        <f aca="true" t="shared" si="20" ref="T39:T70">SUM(U39,V39)</f>
        <v>0</v>
      </c>
      <c r="U39" s="184">
        <v>0</v>
      </c>
      <c r="V39" s="184">
        <v>0</v>
      </c>
      <c r="W39" s="184">
        <f aca="true" t="shared" si="21" ref="W39:W70">SUM(X39,Y39)</f>
        <v>0</v>
      </c>
      <c r="X39" s="184">
        <v>0</v>
      </c>
      <c r="Y39" s="184">
        <v>0</v>
      </c>
      <c r="Z39" s="184">
        <f aca="true" t="shared" si="22" ref="Z39:Z70">SUM(AA39,AD39,AG39)</f>
        <v>0</v>
      </c>
      <c r="AA39" s="184">
        <f aca="true" t="shared" si="23" ref="AA39:AA70">SUM(AB39,AC39)</f>
        <v>0</v>
      </c>
      <c r="AB39" s="184">
        <v>0</v>
      </c>
      <c r="AC39" s="184">
        <v>0</v>
      </c>
      <c r="AD39" s="184">
        <f aca="true" t="shared" si="24" ref="AD39:AD70">SUM(AE39,AF39)</f>
        <v>0</v>
      </c>
      <c r="AE39" s="184">
        <v>0</v>
      </c>
      <c r="AF39" s="184">
        <v>0</v>
      </c>
      <c r="AG39" s="184">
        <f aca="true" t="shared" si="25" ref="AG39:AG70">SUM(AH39,AI39)</f>
        <v>0</v>
      </c>
      <c r="AH39" s="184">
        <v>0</v>
      </c>
      <c r="AI39" s="184">
        <v>0</v>
      </c>
    </row>
    <row r="40" spans="1:35" ht="19.5" customHeight="1">
      <c r="A40" s="183" t="s">
        <v>271</v>
      </c>
      <c r="B40" s="183" t="s">
        <v>92</v>
      </c>
      <c r="C40" s="183" t="s">
        <v>138</v>
      </c>
      <c r="D40" s="183" t="s">
        <v>273</v>
      </c>
      <c r="E40" s="184">
        <f t="shared" si="13"/>
        <v>3150016.6</v>
      </c>
      <c r="F40" s="184">
        <f t="shared" si="14"/>
        <v>3150016.6</v>
      </c>
      <c r="G40" s="184">
        <f t="shared" si="15"/>
        <v>3150016.6</v>
      </c>
      <c r="H40" s="184">
        <v>704496.6</v>
      </c>
      <c r="I40" s="184">
        <v>2445520</v>
      </c>
      <c r="J40" s="184">
        <f t="shared" si="16"/>
        <v>0</v>
      </c>
      <c r="K40" s="184">
        <v>0</v>
      </c>
      <c r="L40" s="184">
        <v>0</v>
      </c>
      <c r="M40" s="184">
        <f t="shared" si="17"/>
        <v>0</v>
      </c>
      <c r="N40" s="184">
        <v>0</v>
      </c>
      <c r="O40" s="184">
        <v>0</v>
      </c>
      <c r="P40" s="184">
        <f t="shared" si="18"/>
        <v>0</v>
      </c>
      <c r="Q40" s="184">
        <f t="shared" si="19"/>
        <v>0</v>
      </c>
      <c r="R40" s="184">
        <v>0</v>
      </c>
      <c r="S40" s="184">
        <v>0</v>
      </c>
      <c r="T40" s="184">
        <f t="shared" si="20"/>
        <v>0</v>
      </c>
      <c r="U40" s="184">
        <v>0</v>
      </c>
      <c r="V40" s="184">
        <v>0</v>
      </c>
      <c r="W40" s="184">
        <f t="shared" si="21"/>
        <v>0</v>
      </c>
      <c r="X40" s="184">
        <v>0</v>
      </c>
      <c r="Y40" s="184">
        <v>0</v>
      </c>
      <c r="Z40" s="184">
        <f t="shared" si="22"/>
        <v>0</v>
      </c>
      <c r="AA40" s="184">
        <f t="shared" si="23"/>
        <v>0</v>
      </c>
      <c r="AB40" s="184">
        <v>0</v>
      </c>
      <c r="AC40" s="184">
        <v>0</v>
      </c>
      <c r="AD40" s="184">
        <f t="shared" si="24"/>
        <v>0</v>
      </c>
      <c r="AE40" s="184">
        <v>0</v>
      </c>
      <c r="AF40" s="184">
        <v>0</v>
      </c>
      <c r="AG40" s="184">
        <f t="shared" si="25"/>
        <v>0</v>
      </c>
      <c r="AH40" s="184">
        <v>0</v>
      </c>
      <c r="AI40" s="184">
        <v>0</v>
      </c>
    </row>
    <row r="41" spans="1:35" ht="19.5" customHeight="1">
      <c r="A41" s="183" t="s">
        <v>84</v>
      </c>
      <c r="B41" s="183" t="s">
        <v>84</v>
      </c>
      <c r="C41" s="183" t="s">
        <v>139</v>
      </c>
      <c r="D41" s="183" t="s">
        <v>140</v>
      </c>
      <c r="E41" s="184">
        <f t="shared" si="13"/>
        <v>2410136.48</v>
      </c>
      <c r="F41" s="184">
        <f t="shared" si="14"/>
        <v>2410136.48</v>
      </c>
      <c r="G41" s="184">
        <f t="shared" si="15"/>
        <v>2410136.48</v>
      </c>
      <c r="H41" s="184">
        <v>2250136.48</v>
      </c>
      <c r="I41" s="184">
        <v>160000</v>
      </c>
      <c r="J41" s="184">
        <f t="shared" si="16"/>
        <v>0</v>
      </c>
      <c r="K41" s="184">
        <v>0</v>
      </c>
      <c r="L41" s="184">
        <v>0</v>
      </c>
      <c r="M41" s="184">
        <f t="shared" si="17"/>
        <v>0</v>
      </c>
      <c r="N41" s="184">
        <v>0</v>
      </c>
      <c r="O41" s="184">
        <v>0</v>
      </c>
      <c r="P41" s="184">
        <f t="shared" si="18"/>
        <v>0</v>
      </c>
      <c r="Q41" s="184">
        <f t="shared" si="19"/>
        <v>0</v>
      </c>
      <c r="R41" s="184">
        <v>0</v>
      </c>
      <c r="S41" s="184">
        <v>0</v>
      </c>
      <c r="T41" s="184">
        <f t="shared" si="20"/>
        <v>0</v>
      </c>
      <c r="U41" s="184">
        <v>0</v>
      </c>
      <c r="V41" s="184">
        <v>0</v>
      </c>
      <c r="W41" s="184">
        <f t="shared" si="21"/>
        <v>0</v>
      </c>
      <c r="X41" s="184">
        <v>0</v>
      </c>
      <c r="Y41" s="184">
        <v>0</v>
      </c>
      <c r="Z41" s="184">
        <f t="shared" si="22"/>
        <v>0</v>
      </c>
      <c r="AA41" s="184">
        <f t="shared" si="23"/>
        <v>0</v>
      </c>
      <c r="AB41" s="184">
        <v>0</v>
      </c>
      <c r="AC41" s="184">
        <v>0</v>
      </c>
      <c r="AD41" s="184">
        <f t="shared" si="24"/>
        <v>0</v>
      </c>
      <c r="AE41" s="184">
        <v>0</v>
      </c>
      <c r="AF41" s="184">
        <v>0</v>
      </c>
      <c r="AG41" s="184">
        <f t="shared" si="25"/>
        <v>0</v>
      </c>
      <c r="AH41" s="184">
        <v>0</v>
      </c>
      <c r="AI41" s="184">
        <v>0</v>
      </c>
    </row>
    <row r="42" spans="1:35" ht="19.5" customHeight="1">
      <c r="A42" s="183" t="s">
        <v>271</v>
      </c>
      <c r="B42" s="183" t="s">
        <v>89</v>
      </c>
      <c r="C42" s="183" t="s">
        <v>141</v>
      </c>
      <c r="D42" s="183" t="s">
        <v>272</v>
      </c>
      <c r="E42" s="184">
        <f t="shared" si="13"/>
        <v>1824040.28</v>
      </c>
      <c r="F42" s="184">
        <f t="shared" si="14"/>
        <v>1824040.28</v>
      </c>
      <c r="G42" s="184">
        <f t="shared" si="15"/>
        <v>1824040.28</v>
      </c>
      <c r="H42" s="184">
        <v>1764040.28</v>
      </c>
      <c r="I42" s="184">
        <v>60000</v>
      </c>
      <c r="J42" s="184">
        <f t="shared" si="16"/>
        <v>0</v>
      </c>
      <c r="K42" s="184">
        <v>0</v>
      </c>
      <c r="L42" s="184">
        <v>0</v>
      </c>
      <c r="M42" s="184">
        <f t="shared" si="17"/>
        <v>0</v>
      </c>
      <c r="N42" s="184">
        <v>0</v>
      </c>
      <c r="O42" s="184">
        <v>0</v>
      </c>
      <c r="P42" s="184">
        <f t="shared" si="18"/>
        <v>0</v>
      </c>
      <c r="Q42" s="184">
        <f t="shared" si="19"/>
        <v>0</v>
      </c>
      <c r="R42" s="184">
        <v>0</v>
      </c>
      <c r="S42" s="184">
        <v>0</v>
      </c>
      <c r="T42" s="184">
        <f t="shared" si="20"/>
        <v>0</v>
      </c>
      <c r="U42" s="184">
        <v>0</v>
      </c>
      <c r="V42" s="184">
        <v>0</v>
      </c>
      <c r="W42" s="184">
        <f t="shared" si="21"/>
        <v>0</v>
      </c>
      <c r="X42" s="184">
        <v>0</v>
      </c>
      <c r="Y42" s="184">
        <v>0</v>
      </c>
      <c r="Z42" s="184">
        <f t="shared" si="22"/>
        <v>0</v>
      </c>
      <c r="AA42" s="184">
        <f t="shared" si="23"/>
        <v>0</v>
      </c>
      <c r="AB42" s="184">
        <v>0</v>
      </c>
      <c r="AC42" s="184">
        <v>0</v>
      </c>
      <c r="AD42" s="184">
        <f t="shared" si="24"/>
        <v>0</v>
      </c>
      <c r="AE42" s="184">
        <v>0</v>
      </c>
      <c r="AF42" s="184">
        <v>0</v>
      </c>
      <c r="AG42" s="184">
        <f t="shared" si="25"/>
        <v>0</v>
      </c>
      <c r="AH42" s="184">
        <v>0</v>
      </c>
      <c r="AI42" s="184">
        <v>0</v>
      </c>
    </row>
    <row r="43" spans="1:35" ht="19.5" customHeight="1">
      <c r="A43" s="183" t="s">
        <v>271</v>
      </c>
      <c r="B43" s="183" t="s">
        <v>92</v>
      </c>
      <c r="C43" s="183" t="s">
        <v>141</v>
      </c>
      <c r="D43" s="183" t="s">
        <v>273</v>
      </c>
      <c r="E43" s="184">
        <f t="shared" si="13"/>
        <v>586096.2</v>
      </c>
      <c r="F43" s="184">
        <f t="shared" si="14"/>
        <v>586096.2</v>
      </c>
      <c r="G43" s="184">
        <f t="shared" si="15"/>
        <v>586096.2</v>
      </c>
      <c r="H43" s="184">
        <v>486096.2</v>
      </c>
      <c r="I43" s="184">
        <v>100000</v>
      </c>
      <c r="J43" s="184">
        <f t="shared" si="16"/>
        <v>0</v>
      </c>
      <c r="K43" s="184">
        <v>0</v>
      </c>
      <c r="L43" s="184">
        <v>0</v>
      </c>
      <c r="M43" s="184">
        <f t="shared" si="17"/>
        <v>0</v>
      </c>
      <c r="N43" s="184">
        <v>0</v>
      </c>
      <c r="O43" s="184">
        <v>0</v>
      </c>
      <c r="P43" s="184">
        <f t="shared" si="18"/>
        <v>0</v>
      </c>
      <c r="Q43" s="184">
        <f t="shared" si="19"/>
        <v>0</v>
      </c>
      <c r="R43" s="184">
        <v>0</v>
      </c>
      <c r="S43" s="184">
        <v>0</v>
      </c>
      <c r="T43" s="184">
        <f t="shared" si="20"/>
        <v>0</v>
      </c>
      <c r="U43" s="184">
        <v>0</v>
      </c>
      <c r="V43" s="184">
        <v>0</v>
      </c>
      <c r="W43" s="184">
        <f t="shared" si="21"/>
        <v>0</v>
      </c>
      <c r="X43" s="184">
        <v>0</v>
      </c>
      <c r="Y43" s="184">
        <v>0</v>
      </c>
      <c r="Z43" s="184">
        <f t="shared" si="22"/>
        <v>0</v>
      </c>
      <c r="AA43" s="184">
        <f t="shared" si="23"/>
        <v>0</v>
      </c>
      <c r="AB43" s="184">
        <v>0</v>
      </c>
      <c r="AC43" s="184">
        <v>0</v>
      </c>
      <c r="AD43" s="184">
        <f t="shared" si="24"/>
        <v>0</v>
      </c>
      <c r="AE43" s="184">
        <v>0</v>
      </c>
      <c r="AF43" s="184">
        <v>0</v>
      </c>
      <c r="AG43" s="184">
        <f t="shared" si="25"/>
        <v>0</v>
      </c>
      <c r="AH43" s="184">
        <v>0</v>
      </c>
      <c r="AI43" s="184">
        <v>0</v>
      </c>
    </row>
    <row r="44" spans="1:35" ht="19.5" customHeight="1">
      <c r="A44" s="183" t="s">
        <v>84</v>
      </c>
      <c r="B44" s="183" t="s">
        <v>84</v>
      </c>
      <c r="C44" s="183" t="s">
        <v>142</v>
      </c>
      <c r="D44" s="183" t="s">
        <v>143</v>
      </c>
      <c r="E44" s="184">
        <f t="shared" si="13"/>
        <v>3333717.37</v>
      </c>
      <c r="F44" s="184">
        <f t="shared" si="14"/>
        <v>3333717.37</v>
      </c>
      <c r="G44" s="184">
        <f t="shared" si="15"/>
        <v>3333717.37</v>
      </c>
      <c r="H44" s="184">
        <v>3273717.37</v>
      </c>
      <c r="I44" s="184">
        <v>60000</v>
      </c>
      <c r="J44" s="184">
        <f t="shared" si="16"/>
        <v>0</v>
      </c>
      <c r="K44" s="184">
        <v>0</v>
      </c>
      <c r="L44" s="184">
        <v>0</v>
      </c>
      <c r="M44" s="184">
        <f t="shared" si="17"/>
        <v>0</v>
      </c>
      <c r="N44" s="184">
        <v>0</v>
      </c>
      <c r="O44" s="184">
        <v>0</v>
      </c>
      <c r="P44" s="184">
        <f t="shared" si="18"/>
        <v>0</v>
      </c>
      <c r="Q44" s="184">
        <f t="shared" si="19"/>
        <v>0</v>
      </c>
      <c r="R44" s="184">
        <v>0</v>
      </c>
      <c r="S44" s="184">
        <v>0</v>
      </c>
      <c r="T44" s="184">
        <f t="shared" si="20"/>
        <v>0</v>
      </c>
      <c r="U44" s="184">
        <v>0</v>
      </c>
      <c r="V44" s="184">
        <v>0</v>
      </c>
      <c r="W44" s="184">
        <f t="shared" si="21"/>
        <v>0</v>
      </c>
      <c r="X44" s="184">
        <v>0</v>
      </c>
      <c r="Y44" s="184">
        <v>0</v>
      </c>
      <c r="Z44" s="184">
        <f t="shared" si="22"/>
        <v>0</v>
      </c>
      <c r="AA44" s="184">
        <f t="shared" si="23"/>
        <v>0</v>
      </c>
      <c r="AB44" s="184">
        <v>0</v>
      </c>
      <c r="AC44" s="184">
        <v>0</v>
      </c>
      <c r="AD44" s="184">
        <f t="shared" si="24"/>
        <v>0</v>
      </c>
      <c r="AE44" s="184">
        <v>0</v>
      </c>
      <c r="AF44" s="184">
        <v>0</v>
      </c>
      <c r="AG44" s="184">
        <f t="shared" si="25"/>
        <v>0</v>
      </c>
      <c r="AH44" s="184">
        <v>0</v>
      </c>
      <c r="AI44" s="184">
        <v>0</v>
      </c>
    </row>
    <row r="45" spans="1:35" ht="19.5" customHeight="1">
      <c r="A45" s="183" t="s">
        <v>271</v>
      </c>
      <c r="B45" s="183" t="s">
        <v>89</v>
      </c>
      <c r="C45" s="183" t="s">
        <v>144</v>
      </c>
      <c r="D45" s="183" t="s">
        <v>272</v>
      </c>
      <c r="E45" s="184">
        <f t="shared" si="13"/>
        <v>3082863.77</v>
      </c>
      <c r="F45" s="184">
        <f t="shared" si="14"/>
        <v>3082863.77</v>
      </c>
      <c r="G45" s="184">
        <f t="shared" si="15"/>
        <v>3082863.77</v>
      </c>
      <c r="H45" s="184">
        <v>3022863.77</v>
      </c>
      <c r="I45" s="184">
        <v>60000</v>
      </c>
      <c r="J45" s="184">
        <f t="shared" si="16"/>
        <v>0</v>
      </c>
      <c r="K45" s="184">
        <v>0</v>
      </c>
      <c r="L45" s="184">
        <v>0</v>
      </c>
      <c r="M45" s="184">
        <f t="shared" si="17"/>
        <v>0</v>
      </c>
      <c r="N45" s="184">
        <v>0</v>
      </c>
      <c r="O45" s="184">
        <v>0</v>
      </c>
      <c r="P45" s="184">
        <f t="shared" si="18"/>
        <v>0</v>
      </c>
      <c r="Q45" s="184">
        <f t="shared" si="19"/>
        <v>0</v>
      </c>
      <c r="R45" s="184">
        <v>0</v>
      </c>
      <c r="S45" s="184">
        <v>0</v>
      </c>
      <c r="T45" s="184">
        <f t="shared" si="20"/>
        <v>0</v>
      </c>
      <c r="U45" s="184">
        <v>0</v>
      </c>
      <c r="V45" s="184">
        <v>0</v>
      </c>
      <c r="W45" s="184">
        <f t="shared" si="21"/>
        <v>0</v>
      </c>
      <c r="X45" s="184">
        <v>0</v>
      </c>
      <c r="Y45" s="184">
        <v>0</v>
      </c>
      <c r="Z45" s="184">
        <f t="shared" si="22"/>
        <v>0</v>
      </c>
      <c r="AA45" s="184">
        <f t="shared" si="23"/>
        <v>0</v>
      </c>
      <c r="AB45" s="184">
        <v>0</v>
      </c>
      <c r="AC45" s="184">
        <v>0</v>
      </c>
      <c r="AD45" s="184">
        <f t="shared" si="24"/>
        <v>0</v>
      </c>
      <c r="AE45" s="184">
        <v>0</v>
      </c>
      <c r="AF45" s="184">
        <v>0</v>
      </c>
      <c r="AG45" s="184">
        <f t="shared" si="25"/>
        <v>0</v>
      </c>
      <c r="AH45" s="184">
        <v>0</v>
      </c>
      <c r="AI45" s="184">
        <v>0</v>
      </c>
    </row>
    <row r="46" spans="1:35" ht="19.5" customHeight="1">
      <c r="A46" s="183" t="s">
        <v>271</v>
      </c>
      <c r="B46" s="183" t="s">
        <v>92</v>
      </c>
      <c r="C46" s="183" t="s">
        <v>144</v>
      </c>
      <c r="D46" s="183" t="s">
        <v>273</v>
      </c>
      <c r="E46" s="184">
        <f t="shared" si="13"/>
        <v>250853.6</v>
      </c>
      <c r="F46" s="184">
        <f t="shared" si="14"/>
        <v>250853.6</v>
      </c>
      <c r="G46" s="184">
        <f t="shared" si="15"/>
        <v>250853.6</v>
      </c>
      <c r="H46" s="184">
        <v>250853.6</v>
      </c>
      <c r="I46" s="184">
        <v>0</v>
      </c>
      <c r="J46" s="184">
        <f t="shared" si="16"/>
        <v>0</v>
      </c>
      <c r="K46" s="184">
        <v>0</v>
      </c>
      <c r="L46" s="184">
        <v>0</v>
      </c>
      <c r="M46" s="184">
        <f t="shared" si="17"/>
        <v>0</v>
      </c>
      <c r="N46" s="184">
        <v>0</v>
      </c>
      <c r="O46" s="184">
        <v>0</v>
      </c>
      <c r="P46" s="184">
        <f t="shared" si="18"/>
        <v>0</v>
      </c>
      <c r="Q46" s="184">
        <f t="shared" si="19"/>
        <v>0</v>
      </c>
      <c r="R46" s="184">
        <v>0</v>
      </c>
      <c r="S46" s="184">
        <v>0</v>
      </c>
      <c r="T46" s="184">
        <f t="shared" si="20"/>
        <v>0</v>
      </c>
      <c r="U46" s="184">
        <v>0</v>
      </c>
      <c r="V46" s="184">
        <v>0</v>
      </c>
      <c r="W46" s="184">
        <f t="shared" si="21"/>
        <v>0</v>
      </c>
      <c r="X46" s="184">
        <v>0</v>
      </c>
      <c r="Y46" s="184">
        <v>0</v>
      </c>
      <c r="Z46" s="184">
        <f t="shared" si="22"/>
        <v>0</v>
      </c>
      <c r="AA46" s="184">
        <f t="shared" si="23"/>
        <v>0</v>
      </c>
      <c r="AB46" s="184">
        <v>0</v>
      </c>
      <c r="AC46" s="184">
        <v>0</v>
      </c>
      <c r="AD46" s="184">
        <f t="shared" si="24"/>
        <v>0</v>
      </c>
      <c r="AE46" s="184">
        <v>0</v>
      </c>
      <c r="AF46" s="184">
        <v>0</v>
      </c>
      <c r="AG46" s="184">
        <f t="shared" si="25"/>
        <v>0</v>
      </c>
      <c r="AH46" s="184">
        <v>0</v>
      </c>
      <c r="AI46" s="184">
        <v>0</v>
      </c>
    </row>
    <row r="47" spans="1:35" ht="19.5" customHeight="1">
      <c r="A47" s="183" t="s">
        <v>84</v>
      </c>
      <c r="B47" s="183" t="s">
        <v>84</v>
      </c>
      <c r="C47" s="183" t="s">
        <v>147</v>
      </c>
      <c r="D47" s="183" t="s">
        <v>148</v>
      </c>
      <c r="E47" s="184">
        <f t="shared" si="13"/>
        <v>81749852.78999999</v>
      </c>
      <c r="F47" s="184">
        <f t="shared" si="14"/>
        <v>81749852.78999999</v>
      </c>
      <c r="G47" s="184">
        <f t="shared" si="15"/>
        <v>81749852.78999999</v>
      </c>
      <c r="H47" s="184">
        <v>51472572.79</v>
      </c>
      <c r="I47" s="184">
        <v>30277280</v>
      </c>
      <c r="J47" s="184">
        <f t="shared" si="16"/>
        <v>0</v>
      </c>
      <c r="K47" s="184">
        <v>0</v>
      </c>
      <c r="L47" s="184">
        <v>0</v>
      </c>
      <c r="M47" s="184">
        <f t="shared" si="17"/>
        <v>0</v>
      </c>
      <c r="N47" s="184">
        <v>0</v>
      </c>
      <c r="O47" s="184">
        <v>0</v>
      </c>
      <c r="P47" s="184">
        <f t="shared" si="18"/>
        <v>0</v>
      </c>
      <c r="Q47" s="184">
        <f t="shared" si="19"/>
        <v>0</v>
      </c>
      <c r="R47" s="184">
        <v>0</v>
      </c>
      <c r="S47" s="184">
        <v>0</v>
      </c>
      <c r="T47" s="184">
        <f t="shared" si="20"/>
        <v>0</v>
      </c>
      <c r="U47" s="184">
        <v>0</v>
      </c>
      <c r="V47" s="184">
        <v>0</v>
      </c>
      <c r="W47" s="184">
        <f t="shared" si="21"/>
        <v>0</v>
      </c>
      <c r="X47" s="184">
        <v>0</v>
      </c>
      <c r="Y47" s="184">
        <v>0</v>
      </c>
      <c r="Z47" s="184">
        <f t="shared" si="22"/>
        <v>0</v>
      </c>
      <c r="AA47" s="184">
        <f t="shared" si="23"/>
        <v>0</v>
      </c>
      <c r="AB47" s="184">
        <v>0</v>
      </c>
      <c r="AC47" s="184">
        <v>0</v>
      </c>
      <c r="AD47" s="184">
        <f t="shared" si="24"/>
        <v>0</v>
      </c>
      <c r="AE47" s="184">
        <v>0</v>
      </c>
      <c r="AF47" s="184">
        <v>0</v>
      </c>
      <c r="AG47" s="184">
        <f t="shared" si="25"/>
        <v>0</v>
      </c>
      <c r="AH47" s="184">
        <v>0</v>
      </c>
      <c r="AI47" s="184">
        <v>0</v>
      </c>
    </row>
    <row r="48" spans="1:35" ht="19.5" customHeight="1">
      <c r="A48" s="183" t="s">
        <v>271</v>
      </c>
      <c r="B48" s="183" t="s">
        <v>89</v>
      </c>
      <c r="C48" s="183" t="s">
        <v>149</v>
      </c>
      <c r="D48" s="183" t="s">
        <v>272</v>
      </c>
      <c r="E48" s="184">
        <f t="shared" si="13"/>
        <v>44607191.59</v>
      </c>
      <c r="F48" s="184">
        <f t="shared" si="14"/>
        <v>44607191.59</v>
      </c>
      <c r="G48" s="184">
        <f t="shared" si="15"/>
        <v>44607191.59</v>
      </c>
      <c r="H48" s="184">
        <v>42627191.59</v>
      </c>
      <c r="I48" s="184">
        <v>1980000</v>
      </c>
      <c r="J48" s="184">
        <f t="shared" si="16"/>
        <v>0</v>
      </c>
      <c r="K48" s="184">
        <v>0</v>
      </c>
      <c r="L48" s="184">
        <v>0</v>
      </c>
      <c r="M48" s="184">
        <f t="shared" si="17"/>
        <v>0</v>
      </c>
      <c r="N48" s="184">
        <v>0</v>
      </c>
      <c r="O48" s="184">
        <v>0</v>
      </c>
      <c r="P48" s="184">
        <f t="shared" si="18"/>
        <v>0</v>
      </c>
      <c r="Q48" s="184">
        <f t="shared" si="19"/>
        <v>0</v>
      </c>
      <c r="R48" s="184">
        <v>0</v>
      </c>
      <c r="S48" s="184">
        <v>0</v>
      </c>
      <c r="T48" s="184">
        <f t="shared" si="20"/>
        <v>0</v>
      </c>
      <c r="U48" s="184">
        <v>0</v>
      </c>
      <c r="V48" s="184">
        <v>0</v>
      </c>
      <c r="W48" s="184">
        <f t="shared" si="21"/>
        <v>0</v>
      </c>
      <c r="X48" s="184">
        <v>0</v>
      </c>
      <c r="Y48" s="184">
        <v>0</v>
      </c>
      <c r="Z48" s="184">
        <f t="shared" si="22"/>
        <v>0</v>
      </c>
      <c r="AA48" s="184">
        <f t="shared" si="23"/>
        <v>0</v>
      </c>
      <c r="AB48" s="184">
        <v>0</v>
      </c>
      <c r="AC48" s="184">
        <v>0</v>
      </c>
      <c r="AD48" s="184">
        <f t="shared" si="24"/>
        <v>0</v>
      </c>
      <c r="AE48" s="184">
        <v>0</v>
      </c>
      <c r="AF48" s="184">
        <v>0</v>
      </c>
      <c r="AG48" s="184">
        <f t="shared" si="25"/>
        <v>0</v>
      </c>
      <c r="AH48" s="184">
        <v>0</v>
      </c>
      <c r="AI48" s="184">
        <v>0</v>
      </c>
    </row>
    <row r="49" spans="1:35" ht="19.5" customHeight="1">
      <c r="A49" s="183" t="s">
        <v>254</v>
      </c>
      <c r="B49" s="183" t="s">
        <v>89</v>
      </c>
      <c r="C49" s="183" t="s">
        <v>149</v>
      </c>
      <c r="D49" s="183" t="s">
        <v>255</v>
      </c>
      <c r="E49" s="184">
        <f t="shared" si="13"/>
        <v>14064</v>
      </c>
      <c r="F49" s="184">
        <f t="shared" si="14"/>
        <v>14064</v>
      </c>
      <c r="G49" s="184">
        <f t="shared" si="15"/>
        <v>14064</v>
      </c>
      <c r="H49" s="184">
        <v>14064</v>
      </c>
      <c r="I49" s="184">
        <v>0</v>
      </c>
      <c r="J49" s="184">
        <f t="shared" si="16"/>
        <v>0</v>
      </c>
      <c r="K49" s="184">
        <v>0</v>
      </c>
      <c r="L49" s="184">
        <v>0</v>
      </c>
      <c r="M49" s="184">
        <f t="shared" si="17"/>
        <v>0</v>
      </c>
      <c r="N49" s="184">
        <v>0</v>
      </c>
      <c r="O49" s="184">
        <v>0</v>
      </c>
      <c r="P49" s="184">
        <f t="shared" si="18"/>
        <v>0</v>
      </c>
      <c r="Q49" s="184">
        <f t="shared" si="19"/>
        <v>0</v>
      </c>
      <c r="R49" s="184">
        <v>0</v>
      </c>
      <c r="S49" s="184">
        <v>0</v>
      </c>
      <c r="T49" s="184">
        <f t="shared" si="20"/>
        <v>0</v>
      </c>
      <c r="U49" s="184">
        <v>0</v>
      </c>
      <c r="V49" s="184">
        <v>0</v>
      </c>
      <c r="W49" s="184">
        <f t="shared" si="21"/>
        <v>0</v>
      </c>
      <c r="X49" s="184">
        <v>0</v>
      </c>
      <c r="Y49" s="184">
        <v>0</v>
      </c>
      <c r="Z49" s="184">
        <f t="shared" si="22"/>
        <v>0</v>
      </c>
      <c r="AA49" s="184">
        <f t="shared" si="23"/>
        <v>0</v>
      </c>
      <c r="AB49" s="184">
        <v>0</v>
      </c>
      <c r="AC49" s="184">
        <v>0</v>
      </c>
      <c r="AD49" s="184">
        <f t="shared" si="24"/>
        <v>0</v>
      </c>
      <c r="AE49" s="184">
        <v>0</v>
      </c>
      <c r="AF49" s="184">
        <v>0</v>
      </c>
      <c r="AG49" s="184">
        <f t="shared" si="25"/>
        <v>0</v>
      </c>
      <c r="AH49" s="184">
        <v>0</v>
      </c>
      <c r="AI49" s="184">
        <v>0</v>
      </c>
    </row>
    <row r="50" spans="1:35" ht="19.5" customHeight="1">
      <c r="A50" s="183" t="s">
        <v>274</v>
      </c>
      <c r="B50" s="183" t="s">
        <v>89</v>
      </c>
      <c r="C50" s="183" t="s">
        <v>149</v>
      </c>
      <c r="D50" s="183" t="s">
        <v>275</v>
      </c>
      <c r="E50" s="184">
        <f t="shared" si="13"/>
        <v>27968074</v>
      </c>
      <c r="F50" s="184">
        <f t="shared" si="14"/>
        <v>27968074</v>
      </c>
      <c r="G50" s="184">
        <f t="shared" si="15"/>
        <v>27968074</v>
      </c>
      <c r="H50" s="184">
        <v>133000</v>
      </c>
      <c r="I50" s="184">
        <v>27835074</v>
      </c>
      <c r="J50" s="184">
        <f t="shared" si="16"/>
        <v>0</v>
      </c>
      <c r="K50" s="184">
        <v>0</v>
      </c>
      <c r="L50" s="184">
        <v>0</v>
      </c>
      <c r="M50" s="184">
        <f t="shared" si="17"/>
        <v>0</v>
      </c>
      <c r="N50" s="184">
        <v>0</v>
      </c>
      <c r="O50" s="184">
        <v>0</v>
      </c>
      <c r="P50" s="184">
        <f t="shared" si="18"/>
        <v>0</v>
      </c>
      <c r="Q50" s="184">
        <f t="shared" si="19"/>
        <v>0</v>
      </c>
      <c r="R50" s="184">
        <v>0</v>
      </c>
      <c r="S50" s="184">
        <v>0</v>
      </c>
      <c r="T50" s="184">
        <f t="shared" si="20"/>
        <v>0</v>
      </c>
      <c r="U50" s="184">
        <v>0</v>
      </c>
      <c r="V50" s="184">
        <v>0</v>
      </c>
      <c r="W50" s="184">
        <f t="shared" si="21"/>
        <v>0</v>
      </c>
      <c r="X50" s="184">
        <v>0</v>
      </c>
      <c r="Y50" s="184">
        <v>0</v>
      </c>
      <c r="Z50" s="184">
        <f t="shared" si="22"/>
        <v>0</v>
      </c>
      <c r="AA50" s="184">
        <f t="shared" si="23"/>
        <v>0</v>
      </c>
      <c r="AB50" s="184">
        <v>0</v>
      </c>
      <c r="AC50" s="184">
        <v>0</v>
      </c>
      <c r="AD50" s="184">
        <f t="shared" si="24"/>
        <v>0</v>
      </c>
      <c r="AE50" s="184">
        <v>0</v>
      </c>
      <c r="AF50" s="184">
        <v>0</v>
      </c>
      <c r="AG50" s="184">
        <f t="shared" si="25"/>
        <v>0</v>
      </c>
      <c r="AH50" s="184">
        <v>0</v>
      </c>
      <c r="AI50" s="184">
        <v>0</v>
      </c>
    </row>
    <row r="51" spans="1:35" ht="19.5" customHeight="1">
      <c r="A51" s="183" t="s">
        <v>271</v>
      </c>
      <c r="B51" s="183" t="s">
        <v>92</v>
      </c>
      <c r="C51" s="183" t="s">
        <v>149</v>
      </c>
      <c r="D51" s="183" t="s">
        <v>273</v>
      </c>
      <c r="E51" s="184">
        <f t="shared" si="13"/>
        <v>9160523.2</v>
      </c>
      <c r="F51" s="184">
        <f t="shared" si="14"/>
        <v>9160523.2</v>
      </c>
      <c r="G51" s="184">
        <f t="shared" si="15"/>
        <v>9160523.2</v>
      </c>
      <c r="H51" s="184">
        <v>8698317.2</v>
      </c>
      <c r="I51" s="184">
        <v>462206</v>
      </c>
      <c r="J51" s="184">
        <f t="shared" si="16"/>
        <v>0</v>
      </c>
      <c r="K51" s="184">
        <v>0</v>
      </c>
      <c r="L51" s="184">
        <v>0</v>
      </c>
      <c r="M51" s="184">
        <f t="shared" si="17"/>
        <v>0</v>
      </c>
      <c r="N51" s="184">
        <v>0</v>
      </c>
      <c r="O51" s="184">
        <v>0</v>
      </c>
      <c r="P51" s="184">
        <f t="shared" si="18"/>
        <v>0</v>
      </c>
      <c r="Q51" s="184">
        <f t="shared" si="19"/>
        <v>0</v>
      </c>
      <c r="R51" s="184">
        <v>0</v>
      </c>
      <c r="S51" s="184">
        <v>0</v>
      </c>
      <c r="T51" s="184">
        <f t="shared" si="20"/>
        <v>0</v>
      </c>
      <c r="U51" s="184">
        <v>0</v>
      </c>
      <c r="V51" s="184">
        <v>0</v>
      </c>
      <c r="W51" s="184">
        <f t="shared" si="21"/>
        <v>0</v>
      </c>
      <c r="X51" s="184">
        <v>0</v>
      </c>
      <c r="Y51" s="184">
        <v>0</v>
      </c>
      <c r="Z51" s="184">
        <f t="shared" si="22"/>
        <v>0</v>
      </c>
      <c r="AA51" s="184">
        <f t="shared" si="23"/>
        <v>0</v>
      </c>
      <c r="AB51" s="184">
        <v>0</v>
      </c>
      <c r="AC51" s="184">
        <v>0</v>
      </c>
      <c r="AD51" s="184">
        <f t="shared" si="24"/>
        <v>0</v>
      </c>
      <c r="AE51" s="184">
        <v>0</v>
      </c>
      <c r="AF51" s="184">
        <v>0</v>
      </c>
      <c r="AG51" s="184">
        <f t="shared" si="25"/>
        <v>0</v>
      </c>
      <c r="AH51" s="184">
        <v>0</v>
      </c>
      <c r="AI51" s="184">
        <v>0</v>
      </c>
    </row>
    <row r="52" spans="1:35" ht="19.5" customHeight="1">
      <c r="A52" s="183" t="s">
        <v>84</v>
      </c>
      <c r="B52" s="183" t="s">
        <v>84</v>
      </c>
      <c r="C52" s="183" t="s">
        <v>150</v>
      </c>
      <c r="D52" s="183" t="s">
        <v>151</v>
      </c>
      <c r="E52" s="184">
        <f t="shared" si="13"/>
        <v>18812962.8</v>
      </c>
      <c r="F52" s="184">
        <f t="shared" si="14"/>
        <v>18812962.8</v>
      </c>
      <c r="G52" s="184">
        <f t="shared" si="15"/>
        <v>18812962.8</v>
      </c>
      <c r="H52" s="184">
        <v>18002962.8</v>
      </c>
      <c r="I52" s="184">
        <v>810000</v>
      </c>
      <c r="J52" s="184">
        <f t="shared" si="16"/>
        <v>0</v>
      </c>
      <c r="K52" s="184">
        <v>0</v>
      </c>
      <c r="L52" s="184">
        <v>0</v>
      </c>
      <c r="M52" s="184">
        <f t="shared" si="17"/>
        <v>0</v>
      </c>
      <c r="N52" s="184">
        <v>0</v>
      </c>
      <c r="O52" s="184">
        <v>0</v>
      </c>
      <c r="P52" s="184">
        <f t="shared" si="18"/>
        <v>0</v>
      </c>
      <c r="Q52" s="184">
        <f t="shared" si="19"/>
        <v>0</v>
      </c>
      <c r="R52" s="184">
        <v>0</v>
      </c>
      <c r="S52" s="184">
        <v>0</v>
      </c>
      <c r="T52" s="184">
        <f t="shared" si="20"/>
        <v>0</v>
      </c>
      <c r="U52" s="184">
        <v>0</v>
      </c>
      <c r="V52" s="184">
        <v>0</v>
      </c>
      <c r="W52" s="184">
        <f t="shared" si="21"/>
        <v>0</v>
      </c>
      <c r="X52" s="184">
        <v>0</v>
      </c>
      <c r="Y52" s="184">
        <v>0</v>
      </c>
      <c r="Z52" s="184">
        <f t="shared" si="22"/>
        <v>0</v>
      </c>
      <c r="AA52" s="184">
        <f t="shared" si="23"/>
        <v>0</v>
      </c>
      <c r="AB52" s="184">
        <v>0</v>
      </c>
      <c r="AC52" s="184">
        <v>0</v>
      </c>
      <c r="AD52" s="184">
        <f t="shared" si="24"/>
        <v>0</v>
      </c>
      <c r="AE52" s="184">
        <v>0</v>
      </c>
      <c r="AF52" s="184">
        <v>0</v>
      </c>
      <c r="AG52" s="184">
        <f t="shared" si="25"/>
        <v>0</v>
      </c>
      <c r="AH52" s="184">
        <v>0</v>
      </c>
      <c r="AI52" s="184">
        <v>0</v>
      </c>
    </row>
    <row r="53" spans="1:35" ht="19.5" customHeight="1">
      <c r="A53" s="183" t="s">
        <v>274</v>
      </c>
      <c r="B53" s="183" t="s">
        <v>89</v>
      </c>
      <c r="C53" s="183" t="s">
        <v>152</v>
      </c>
      <c r="D53" s="183" t="s">
        <v>275</v>
      </c>
      <c r="E53" s="184">
        <f t="shared" si="13"/>
        <v>50000</v>
      </c>
      <c r="F53" s="184">
        <f t="shared" si="14"/>
        <v>50000</v>
      </c>
      <c r="G53" s="184">
        <f t="shared" si="15"/>
        <v>50000</v>
      </c>
      <c r="H53" s="184">
        <v>50000</v>
      </c>
      <c r="I53" s="184">
        <v>0</v>
      </c>
      <c r="J53" s="184">
        <f t="shared" si="16"/>
        <v>0</v>
      </c>
      <c r="K53" s="184">
        <v>0</v>
      </c>
      <c r="L53" s="184">
        <v>0</v>
      </c>
      <c r="M53" s="184">
        <f t="shared" si="17"/>
        <v>0</v>
      </c>
      <c r="N53" s="184">
        <v>0</v>
      </c>
      <c r="O53" s="184">
        <v>0</v>
      </c>
      <c r="P53" s="184">
        <f t="shared" si="18"/>
        <v>0</v>
      </c>
      <c r="Q53" s="184">
        <f t="shared" si="19"/>
        <v>0</v>
      </c>
      <c r="R53" s="184">
        <v>0</v>
      </c>
      <c r="S53" s="184">
        <v>0</v>
      </c>
      <c r="T53" s="184">
        <f t="shared" si="20"/>
        <v>0</v>
      </c>
      <c r="U53" s="184">
        <v>0</v>
      </c>
      <c r="V53" s="184">
        <v>0</v>
      </c>
      <c r="W53" s="184">
        <f t="shared" si="21"/>
        <v>0</v>
      </c>
      <c r="X53" s="184">
        <v>0</v>
      </c>
      <c r="Y53" s="184">
        <v>0</v>
      </c>
      <c r="Z53" s="184">
        <f t="shared" si="22"/>
        <v>0</v>
      </c>
      <c r="AA53" s="184">
        <f t="shared" si="23"/>
        <v>0</v>
      </c>
      <c r="AB53" s="184">
        <v>0</v>
      </c>
      <c r="AC53" s="184">
        <v>0</v>
      </c>
      <c r="AD53" s="184">
        <f t="shared" si="24"/>
        <v>0</v>
      </c>
      <c r="AE53" s="184">
        <v>0</v>
      </c>
      <c r="AF53" s="184">
        <v>0</v>
      </c>
      <c r="AG53" s="184">
        <f t="shared" si="25"/>
        <v>0</v>
      </c>
      <c r="AH53" s="184">
        <v>0</v>
      </c>
      <c r="AI53" s="184">
        <v>0</v>
      </c>
    </row>
    <row r="54" spans="1:35" ht="19.5" customHeight="1">
      <c r="A54" s="183" t="s">
        <v>271</v>
      </c>
      <c r="B54" s="183" t="s">
        <v>89</v>
      </c>
      <c r="C54" s="183" t="s">
        <v>152</v>
      </c>
      <c r="D54" s="183" t="s">
        <v>272</v>
      </c>
      <c r="E54" s="184">
        <f t="shared" si="13"/>
        <v>16282411.8</v>
      </c>
      <c r="F54" s="184">
        <f t="shared" si="14"/>
        <v>16282411.8</v>
      </c>
      <c r="G54" s="184">
        <f t="shared" si="15"/>
        <v>16282411.8</v>
      </c>
      <c r="H54" s="184">
        <v>15472411.8</v>
      </c>
      <c r="I54" s="184">
        <v>810000</v>
      </c>
      <c r="J54" s="184">
        <f t="shared" si="16"/>
        <v>0</v>
      </c>
      <c r="K54" s="184">
        <v>0</v>
      </c>
      <c r="L54" s="184">
        <v>0</v>
      </c>
      <c r="M54" s="184">
        <f t="shared" si="17"/>
        <v>0</v>
      </c>
      <c r="N54" s="184">
        <v>0</v>
      </c>
      <c r="O54" s="184">
        <v>0</v>
      </c>
      <c r="P54" s="184">
        <f t="shared" si="18"/>
        <v>0</v>
      </c>
      <c r="Q54" s="184">
        <f t="shared" si="19"/>
        <v>0</v>
      </c>
      <c r="R54" s="184">
        <v>0</v>
      </c>
      <c r="S54" s="184">
        <v>0</v>
      </c>
      <c r="T54" s="184">
        <f t="shared" si="20"/>
        <v>0</v>
      </c>
      <c r="U54" s="184">
        <v>0</v>
      </c>
      <c r="V54" s="184">
        <v>0</v>
      </c>
      <c r="W54" s="184">
        <f t="shared" si="21"/>
        <v>0</v>
      </c>
      <c r="X54" s="184">
        <v>0</v>
      </c>
      <c r="Y54" s="184">
        <v>0</v>
      </c>
      <c r="Z54" s="184">
        <f t="shared" si="22"/>
        <v>0</v>
      </c>
      <c r="AA54" s="184">
        <f t="shared" si="23"/>
        <v>0</v>
      </c>
      <c r="AB54" s="184">
        <v>0</v>
      </c>
      <c r="AC54" s="184">
        <v>0</v>
      </c>
      <c r="AD54" s="184">
        <f t="shared" si="24"/>
        <v>0</v>
      </c>
      <c r="AE54" s="184">
        <v>0</v>
      </c>
      <c r="AF54" s="184">
        <v>0</v>
      </c>
      <c r="AG54" s="184">
        <f t="shared" si="25"/>
        <v>0</v>
      </c>
      <c r="AH54" s="184">
        <v>0</v>
      </c>
      <c r="AI54" s="184">
        <v>0</v>
      </c>
    </row>
    <row r="55" spans="1:35" ht="19.5" customHeight="1">
      <c r="A55" s="183" t="s">
        <v>271</v>
      </c>
      <c r="B55" s="183" t="s">
        <v>92</v>
      </c>
      <c r="C55" s="183" t="s">
        <v>152</v>
      </c>
      <c r="D55" s="183" t="s">
        <v>273</v>
      </c>
      <c r="E55" s="184">
        <f t="shared" si="13"/>
        <v>2365622</v>
      </c>
      <c r="F55" s="184">
        <f t="shared" si="14"/>
        <v>2365622</v>
      </c>
      <c r="G55" s="184">
        <f t="shared" si="15"/>
        <v>2365622</v>
      </c>
      <c r="H55" s="184">
        <v>2365622</v>
      </c>
      <c r="I55" s="184">
        <v>0</v>
      </c>
      <c r="J55" s="184">
        <f t="shared" si="16"/>
        <v>0</v>
      </c>
      <c r="K55" s="184">
        <v>0</v>
      </c>
      <c r="L55" s="184">
        <v>0</v>
      </c>
      <c r="M55" s="184">
        <f t="shared" si="17"/>
        <v>0</v>
      </c>
      <c r="N55" s="184">
        <v>0</v>
      </c>
      <c r="O55" s="184">
        <v>0</v>
      </c>
      <c r="P55" s="184">
        <f t="shared" si="18"/>
        <v>0</v>
      </c>
      <c r="Q55" s="184">
        <f t="shared" si="19"/>
        <v>0</v>
      </c>
      <c r="R55" s="184">
        <v>0</v>
      </c>
      <c r="S55" s="184">
        <v>0</v>
      </c>
      <c r="T55" s="184">
        <f t="shared" si="20"/>
        <v>0</v>
      </c>
      <c r="U55" s="184">
        <v>0</v>
      </c>
      <c r="V55" s="184">
        <v>0</v>
      </c>
      <c r="W55" s="184">
        <f t="shared" si="21"/>
        <v>0</v>
      </c>
      <c r="X55" s="184">
        <v>0</v>
      </c>
      <c r="Y55" s="184">
        <v>0</v>
      </c>
      <c r="Z55" s="184">
        <f t="shared" si="22"/>
        <v>0</v>
      </c>
      <c r="AA55" s="184">
        <f t="shared" si="23"/>
        <v>0</v>
      </c>
      <c r="AB55" s="184">
        <v>0</v>
      </c>
      <c r="AC55" s="184">
        <v>0</v>
      </c>
      <c r="AD55" s="184">
        <f t="shared" si="24"/>
        <v>0</v>
      </c>
      <c r="AE55" s="184">
        <v>0</v>
      </c>
      <c r="AF55" s="184">
        <v>0</v>
      </c>
      <c r="AG55" s="184">
        <f t="shared" si="25"/>
        <v>0</v>
      </c>
      <c r="AH55" s="184">
        <v>0</v>
      </c>
      <c r="AI55" s="184">
        <v>0</v>
      </c>
    </row>
    <row r="56" spans="1:35" ht="19.5" customHeight="1">
      <c r="A56" s="183" t="s">
        <v>254</v>
      </c>
      <c r="B56" s="183" t="s">
        <v>99</v>
      </c>
      <c r="C56" s="183" t="s">
        <v>152</v>
      </c>
      <c r="D56" s="183" t="s">
        <v>276</v>
      </c>
      <c r="E56" s="184">
        <f t="shared" si="13"/>
        <v>114929</v>
      </c>
      <c r="F56" s="184">
        <f t="shared" si="14"/>
        <v>114929</v>
      </c>
      <c r="G56" s="184">
        <f t="shared" si="15"/>
        <v>114929</v>
      </c>
      <c r="H56" s="184">
        <v>114929</v>
      </c>
      <c r="I56" s="184">
        <v>0</v>
      </c>
      <c r="J56" s="184">
        <f t="shared" si="16"/>
        <v>0</v>
      </c>
      <c r="K56" s="184">
        <v>0</v>
      </c>
      <c r="L56" s="184">
        <v>0</v>
      </c>
      <c r="M56" s="184">
        <f t="shared" si="17"/>
        <v>0</v>
      </c>
      <c r="N56" s="184">
        <v>0</v>
      </c>
      <c r="O56" s="184">
        <v>0</v>
      </c>
      <c r="P56" s="184">
        <f t="shared" si="18"/>
        <v>0</v>
      </c>
      <c r="Q56" s="184">
        <f t="shared" si="19"/>
        <v>0</v>
      </c>
      <c r="R56" s="184">
        <v>0</v>
      </c>
      <c r="S56" s="184">
        <v>0</v>
      </c>
      <c r="T56" s="184">
        <f t="shared" si="20"/>
        <v>0</v>
      </c>
      <c r="U56" s="184">
        <v>0</v>
      </c>
      <c r="V56" s="184">
        <v>0</v>
      </c>
      <c r="W56" s="184">
        <f t="shared" si="21"/>
        <v>0</v>
      </c>
      <c r="X56" s="184">
        <v>0</v>
      </c>
      <c r="Y56" s="184">
        <v>0</v>
      </c>
      <c r="Z56" s="184">
        <f t="shared" si="22"/>
        <v>0</v>
      </c>
      <c r="AA56" s="184">
        <f t="shared" si="23"/>
        <v>0</v>
      </c>
      <c r="AB56" s="184">
        <v>0</v>
      </c>
      <c r="AC56" s="184">
        <v>0</v>
      </c>
      <c r="AD56" s="184">
        <f t="shared" si="24"/>
        <v>0</v>
      </c>
      <c r="AE56" s="184">
        <v>0</v>
      </c>
      <c r="AF56" s="184">
        <v>0</v>
      </c>
      <c r="AG56" s="184">
        <f t="shared" si="25"/>
        <v>0</v>
      </c>
      <c r="AH56" s="184">
        <v>0</v>
      </c>
      <c r="AI56" s="184">
        <v>0</v>
      </c>
    </row>
    <row r="57" spans="1:35" ht="19.5" customHeight="1">
      <c r="A57" s="183" t="s">
        <v>84</v>
      </c>
      <c r="B57" s="183" t="s">
        <v>84</v>
      </c>
      <c r="C57" s="183" t="s">
        <v>153</v>
      </c>
      <c r="D57" s="183" t="s">
        <v>154</v>
      </c>
      <c r="E57" s="184">
        <f t="shared" si="13"/>
        <v>22857363.42</v>
      </c>
      <c r="F57" s="184">
        <f t="shared" si="14"/>
        <v>22857363.42</v>
      </c>
      <c r="G57" s="184">
        <f t="shared" si="15"/>
        <v>22857363.42</v>
      </c>
      <c r="H57" s="184">
        <v>22287363.42</v>
      </c>
      <c r="I57" s="184">
        <v>570000</v>
      </c>
      <c r="J57" s="184">
        <f t="shared" si="16"/>
        <v>0</v>
      </c>
      <c r="K57" s="184">
        <v>0</v>
      </c>
      <c r="L57" s="184">
        <v>0</v>
      </c>
      <c r="M57" s="184">
        <f t="shared" si="17"/>
        <v>0</v>
      </c>
      <c r="N57" s="184">
        <v>0</v>
      </c>
      <c r="O57" s="184">
        <v>0</v>
      </c>
      <c r="P57" s="184">
        <f t="shared" si="18"/>
        <v>0</v>
      </c>
      <c r="Q57" s="184">
        <f t="shared" si="19"/>
        <v>0</v>
      </c>
      <c r="R57" s="184">
        <v>0</v>
      </c>
      <c r="S57" s="184">
        <v>0</v>
      </c>
      <c r="T57" s="184">
        <f t="shared" si="20"/>
        <v>0</v>
      </c>
      <c r="U57" s="184">
        <v>0</v>
      </c>
      <c r="V57" s="184">
        <v>0</v>
      </c>
      <c r="W57" s="184">
        <f t="shared" si="21"/>
        <v>0</v>
      </c>
      <c r="X57" s="184">
        <v>0</v>
      </c>
      <c r="Y57" s="184">
        <v>0</v>
      </c>
      <c r="Z57" s="184">
        <f t="shared" si="22"/>
        <v>0</v>
      </c>
      <c r="AA57" s="184">
        <f t="shared" si="23"/>
        <v>0</v>
      </c>
      <c r="AB57" s="184">
        <v>0</v>
      </c>
      <c r="AC57" s="184">
        <v>0</v>
      </c>
      <c r="AD57" s="184">
        <f t="shared" si="24"/>
        <v>0</v>
      </c>
      <c r="AE57" s="184">
        <v>0</v>
      </c>
      <c r="AF57" s="184">
        <v>0</v>
      </c>
      <c r="AG57" s="184">
        <f t="shared" si="25"/>
        <v>0</v>
      </c>
      <c r="AH57" s="184">
        <v>0</v>
      </c>
      <c r="AI57" s="184">
        <v>0</v>
      </c>
    </row>
    <row r="58" spans="1:35" ht="19.5" customHeight="1">
      <c r="A58" s="183" t="s">
        <v>271</v>
      </c>
      <c r="B58" s="183" t="s">
        <v>89</v>
      </c>
      <c r="C58" s="183" t="s">
        <v>155</v>
      </c>
      <c r="D58" s="183" t="s">
        <v>272</v>
      </c>
      <c r="E58" s="184">
        <f t="shared" si="13"/>
        <v>20190974.22</v>
      </c>
      <c r="F58" s="184">
        <f t="shared" si="14"/>
        <v>20190974.22</v>
      </c>
      <c r="G58" s="184">
        <f t="shared" si="15"/>
        <v>20190974.22</v>
      </c>
      <c r="H58" s="184">
        <v>19620974.22</v>
      </c>
      <c r="I58" s="184">
        <v>570000</v>
      </c>
      <c r="J58" s="184">
        <f t="shared" si="16"/>
        <v>0</v>
      </c>
      <c r="K58" s="184">
        <v>0</v>
      </c>
      <c r="L58" s="184">
        <v>0</v>
      </c>
      <c r="M58" s="184">
        <f t="shared" si="17"/>
        <v>0</v>
      </c>
      <c r="N58" s="184">
        <v>0</v>
      </c>
      <c r="O58" s="184">
        <v>0</v>
      </c>
      <c r="P58" s="184">
        <f t="shared" si="18"/>
        <v>0</v>
      </c>
      <c r="Q58" s="184">
        <f t="shared" si="19"/>
        <v>0</v>
      </c>
      <c r="R58" s="184">
        <v>0</v>
      </c>
      <c r="S58" s="184">
        <v>0</v>
      </c>
      <c r="T58" s="184">
        <f t="shared" si="20"/>
        <v>0</v>
      </c>
      <c r="U58" s="184">
        <v>0</v>
      </c>
      <c r="V58" s="184">
        <v>0</v>
      </c>
      <c r="W58" s="184">
        <f t="shared" si="21"/>
        <v>0</v>
      </c>
      <c r="X58" s="184">
        <v>0</v>
      </c>
      <c r="Y58" s="184">
        <v>0</v>
      </c>
      <c r="Z58" s="184">
        <f t="shared" si="22"/>
        <v>0</v>
      </c>
      <c r="AA58" s="184">
        <f t="shared" si="23"/>
        <v>0</v>
      </c>
      <c r="AB58" s="184">
        <v>0</v>
      </c>
      <c r="AC58" s="184">
        <v>0</v>
      </c>
      <c r="AD58" s="184">
        <f t="shared" si="24"/>
        <v>0</v>
      </c>
      <c r="AE58" s="184">
        <v>0</v>
      </c>
      <c r="AF58" s="184">
        <v>0</v>
      </c>
      <c r="AG58" s="184">
        <f t="shared" si="25"/>
        <v>0</v>
      </c>
      <c r="AH58" s="184">
        <v>0</v>
      </c>
      <c r="AI58" s="184">
        <v>0</v>
      </c>
    </row>
    <row r="59" spans="1:35" ht="19.5" customHeight="1">
      <c r="A59" s="183" t="s">
        <v>254</v>
      </c>
      <c r="B59" s="183" t="s">
        <v>89</v>
      </c>
      <c r="C59" s="183" t="s">
        <v>155</v>
      </c>
      <c r="D59" s="183" t="s">
        <v>255</v>
      </c>
      <c r="E59" s="184">
        <f t="shared" si="13"/>
        <v>6732</v>
      </c>
      <c r="F59" s="184">
        <f t="shared" si="14"/>
        <v>6732</v>
      </c>
      <c r="G59" s="184">
        <f t="shared" si="15"/>
        <v>6732</v>
      </c>
      <c r="H59" s="184">
        <v>6732</v>
      </c>
      <c r="I59" s="184">
        <v>0</v>
      </c>
      <c r="J59" s="184">
        <f t="shared" si="16"/>
        <v>0</v>
      </c>
      <c r="K59" s="184">
        <v>0</v>
      </c>
      <c r="L59" s="184">
        <v>0</v>
      </c>
      <c r="M59" s="184">
        <f t="shared" si="17"/>
        <v>0</v>
      </c>
      <c r="N59" s="184">
        <v>0</v>
      </c>
      <c r="O59" s="184">
        <v>0</v>
      </c>
      <c r="P59" s="184">
        <f t="shared" si="18"/>
        <v>0</v>
      </c>
      <c r="Q59" s="184">
        <f t="shared" si="19"/>
        <v>0</v>
      </c>
      <c r="R59" s="184">
        <v>0</v>
      </c>
      <c r="S59" s="184">
        <v>0</v>
      </c>
      <c r="T59" s="184">
        <f t="shared" si="20"/>
        <v>0</v>
      </c>
      <c r="U59" s="184">
        <v>0</v>
      </c>
      <c r="V59" s="184">
        <v>0</v>
      </c>
      <c r="W59" s="184">
        <f t="shared" si="21"/>
        <v>0</v>
      </c>
      <c r="X59" s="184">
        <v>0</v>
      </c>
      <c r="Y59" s="184">
        <v>0</v>
      </c>
      <c r="Z59" s="184">
        <f t="shared" si="22"/>
        <v>0</v>
      </c>
      <c r="AA59" s="184">
        <f t="shared" si="23"/>
        <v>0</v>
      </c>
      <c r="AB59" s="184">
        <v>0</v>
      </c>
      <c r="AC59" s="184">
        <v>0</v>
      </c>
      <c r="AD59" s="184">
        <f t="shared" si="24"/>
        <v>0</v>
      </c>
      <c r="AE59" s="184">
        <v>0</v>
      </c>
      <c r="AF59" s="184">
        <v>0</v>
      </c>
      <c r="AG59" s="184">
        <f t="shared" si="25"/>
        <v>0</v>
      </c>
      <c r="AH59" s="184">
        <v>0</v>
      </c>
      <c r="AI59" s="184">
        <v>0</v>
      </c>
    </row>
    <row r="60" spans="1:35" ht="19.5" customHeight="1">
      <c r="A60" s="183" t="s">
        <v>271</v>
      </c>
      <c r="B60" s="183" t="s">
        <v>92</v>
      </c>
      <c r="C60" s="183" t="s">
        <v>155</v>
      </c>
      <c r="D60" s="183" t="s">
        <v>273</v>
      </c>
      <c r="E60" s="184">
        <f t="shared" si="13"/>
        <v>2659657.2</v>
      </c>
      <c r="F60" s="184">
        <f t="shared" si="14"/>
        <v>2659657.2</v>
      </c>
      <c r="G60" s="184">
        <f t="shared" si="15"/>
        <v>2659657.2</v>
      </c>
      <c r="H60" s="184">
        <v>2659657.2</v>
      </c>
      <c r="I60" s="184">
        <v>0</v>
      </c>
      <c r="J60" s="184">
        <f t="shared" si="16"/>
        <v>0</v>
      </c>
      <c r="K60" s="184">
        <v>0</v>
      </c>
      <c r="L60" s="184">
        <v>0</v>
      </c>
      <c r="M60" s="184">
        <f t="shared" si="17"/>
        <v>0</v>
      </c>
      <c r="N60" s="184">
        <v>0</v>
      </c>
      <c r="O60" s="184">
        <v>0</v>
      </c>
      <c r="P60" s="184">
        <f t="shared" si="18"/>
        <v>0</v>
      </c>
      <c r="Q60" s="184">
        <f t="shared" si="19"/>
        <v>0</v>
      </c>
      <c r="R60" s="184">
        <v>0</v>
      </c>
      <c r="S60" s="184">
        <v>0</v>
      </c>
      <c r="T60" s="184">
        <f t="shared" si="20"/>
        <v>0</v>
      </c>
      <c r="U60" s="184">
        <v>0</v>
      </c>
      <c r="V60" s="184">
        <v>0</v>
      </c>
      <c r="W60" s="184">
        <f t="shared" si="21"/>
        <v>0</v>
      </c>
      <c r="X60" s="184">
        <v>0</v>
      </c>
      <c r="Y60" s="184">
        <v>0</v>
      </c>
      <c r="Z60" s="184">
        <f t="shared" si="22"/>
        <v>0</v>
      </c>
      <c r="AA60" s="184">
        <f t="shared" si="23"/>
        <v>0</v>
      </c>
      <c r="AB60" s="184">
        <v>0</v>
      </c>
      <c r="AC60" s="184">
        <v>0</v>
      </c>
      <c r="AD60" s="184">
        <f t="shared" si="24"/>
        <v>0</v>
      </c>
      <c r="AE60" s="184">
        <v>0</v>
      </c>
      <c r="AF60" s="184">
        <v>0</v>
      </c>
      <c r="AG60" s="184">
        <f t="shared" si="25"/>
        <v>0</v>
      </c>
      <c r="AH60" s="184">
        <v>0</v>
      </c>
      <c r="AI60" s="184">
        <v>0</v>
      </c>
    </row>
    <row r="61" spans="1:35" ht="19.5" customHeight="1">
      <c r="A61" s="183" t="s">
        <v>84</v>
      </c>
      <c r="B61" s="183" t="s">
        <v>84</v>
      </c>
      <c r="C61" s="183" t="s">
        <v>156</v>
      </c>
      <c r="D61" s="183" t="s">
        <v>157</v>
      </c>
      <c r="E61" s="184">
        <f t="shared" si="13"/>
        <v>44238286.71</v>
      </c>
      <c r="F61" s="184">
        <f t="shared" si="14"/>
        <v>44238286.71</v>
      </c>
      <c r="G61" s="184">
        <f t="shared" si="15"/>
        <v>44238286.71</v>
      </c>
      <c r="H61" s="184">
        <v>22616288.71</v>
      </c>
      <c r="I61" s="184">
        <v>21621998</v>
      </c>
      <c r="J61" s="184">
        <f t="shared" si="16"/>
        <v>0</v>
      </c>
      <c r="K61" s="184">
        <v>0</v>
      </c>
      <c r="L61" s="184">
        <v>0</v>
      </c>
      <c r="M61" s="184">
        <f t="shared" si="17"/>
        <v>0</v>
      </c>
      <c r="N61" s="184">
        <v>0</v>
      </c>
      <c r="O61" s="184">
        <v>0</v>
      </c>
      <c r="P61" s="184">
        <f t="shared" si="18"/>
        <v>0</v>
      </c>
      <c r="Q61" s="184">
        <f t="shared" si="19"/>
        <v>0</v>
      </c>
      <c r="R61" s="184">
        <v>0</v>
      </c>
      <c r="S61" s="184">
        <v>0</v>
      </c>
      <c r="T61" s="184">
        <f t="shared" si="20"/>
        <v>0</v>
      </c>
      <c r="U61" s="184">
        <v>0</v>
      </c>
      <c r="V61" s="184">
        <v>0</v>
      </c>
      <c r="W61" s="184">
        <f t="shared" si="21"/>
        <v>0</v>
      </c>
      <c r="X61" s="184">
        <v>0</v>
      </c>
      <c r="Y61" s="184">
        <v>0</v>
      </c>
      <c r="Z61" s="184">
        <f t="shared" si="22"/>
        <v>0</v>
      </c>
      <c r="AA61" s="184">
        <f t="shared" si="23"/>
        <v>0</v>
      </c>
      <c r="AB61" s="184">
        <v>0</v>
      </c>
      <c r="AC61" s="184">
        <v>0</v>
      </c>
      <c r="AD61" s="184">
        <f t="shared" si="24"/>
        <v>0</v>
      </c>
      <c r="AE61" s="184">
        <v>0</v>
      </c>
      <c r="AF61" s="184">
        <v>0</v>
      </c>
      <c r="AG61" s="184">
        <f t="shared" si="25"/>
        <v>0</v>
      </c>
      <c r="AH61" s="184">
        <v>0</v>
      </c>
      <c r="AI61" s="184">
        <v>0</v>
      </c>
    </row>
    <row r="62" spans="1:35" ht="19.5" customHeight="1">
      <c r="A62" s="183" t="s">
        <v>271</v>
      </c>
      <c r="B62" s="183" t="s">
        <v>89</v>
      </c>
      <c r="C62" s="183" t="s">
        <v>158</v>
      </c>
      <c r="D62" s="183" t="s">
        <v>272</v>
      </c>
      <c r="E62" s="184">
        <f t="shared" si="13"/>
        <v>21434618.71</v>
      </c>
      <c r="F62" s="184">
        <f t="shared" si="14"/>
        <v>21434618.71</v>
      </c>
      <c r="G62" s="184">
        <f t="shared" si="15"/>
        <v>21434618.71</v>
      </c>
      <c r="H62" s="184">
        <v>20699618.71</v>
      </c>
      <c r="I62" s="184">
        <v>735000</v>
      </c>
      <c r="J62" s="184">
        <f t="shared" si="16"/>
        <v>0</v>
      </c>
      <c r="K62" s="184">
        <v>0</v>
      </c>
      <c r="L62" s="184">
        <v>0</v>
      </c>
      <c r="M62" s="184">
        <f t="shared" si="17"/>
        <v>0</v>
      </c>
      <c r="N62" s="184">
        <v>0</v>
      </c>
      <c r="O62" s="184">
        <v>0</v>
      </c>
      <c r="P62" s="184">
        <f t="shared" si="18"/>
        <v>0</v>
      </c>
      <c r="Q62" s="184">
        <f t="shared" si="19"/>
        <v>0</v>
      </c>
      <c r="R62" s="184">
        <v>0</v>
      </c>
      <c r="S62" s="184">
        <v>0</v>
      </c>
      <c r="T62" s="184">
        <f t="shared" si="20"/>
        <v>0</v>
      </c>
      <c r="U62" s="184">
        <v>0</v>
      </c>
      <c r="V62" s="184">
        <v>0</v>
      </c>
      <c r="W62" s="184">
        <f t="shared" si="21"/>
        <v>0</v>
      </c>
      <c r="X62" s="184">
        <v>0</v>
      </c>
      <c r="Y62" s="184">
        <v>0</v>
      </c>
      <c r="Z62" s="184">
        <f t="shared" si="22"/>
        <v>0</v>
      </c>
      <c r="AA62" s="184">
        <f t="shared" si="23"/>
        <v>0</v>
      </c>
      <c r="AB62" s="184">
        <v>0</v>
      </c>
      <c r="AC62" s="184">
        <v>0</v>
      </c>
      <c r="AD62" s="184">
        <f t="shared" si="24"/>
        <v>0</v>
      </c>
      <c r="AE62" s="184">
        <v>0</v>
      </c>
      <c r="AF62" s="184">
        <v>0</v>
      </c>
      <c r="AG62" s="184">
        <f t="shared" si="25"/>
        <v>0</v>
      </c>
      <c r="AH62" s="184">
        <v>0</v>
      </c>
      <c r="AI62" s="184">
        <v>0</v>
      </c>
    </row>
    <row r="63" spans="1:35" ht="19.5" customHeight="1">
      <c r="A63" s="183" t="s">
        <v>274</v>
      </c>
      <c r="B63" s="183" t="s">
        <v>89</v>
      </c>
      <c r="C63" s="183" t="s">
        <v>158</v>
      </c>
      <c r="D63" s="183" t="s">
        <v>275</v>
      </c>
      <c r="E63" s="184">
        <f t="shared" si="13"/>
        <v>20886998</v>
      </c>
      <c r="F63" s="184">
        <f t="shared" si="14"/>
        <v>20886998</v>
      </c>
      <c r="G63" s="184">
        <f t="shared" si="15"/>
        <v>20886998</v>
      </c>
      <c r="H63" s="184">
        <v>0</v>
      </c>
      <c r="I63" s="184">
        <v>20886998</v>
      </c>
      <c r="J63" s="184">
        <f t="shared" si="16"/>
        <v>0</v>
      </c>
      <c r="K63" s="184">
        <v>0</v>
      </c>
      <c r="L63" s="184">
        <v>0</v>
      </c>
      <c r="M63" s="184">
        <f t="shared" si="17"/>
        <v>0</v>
      </c>
      <c r="N63" s="184">
        <v>0</v>
      </c>
      <c r="O63" s="184">
        <v>0</v>
      </c>
      <c r="P63" s="184">
        <f t="shared" si="18"/>
        <v>0</v>
      </c>
      <c r="Q63" s="184">
        <f t="shared" si="19"/>
        <v>0</v>
      </c>
      <c r="R63" s="184">
        <v>0</v>
      </c>
      <c r="S63" s="184">
        <v>0</v>
      </c>
      <c r="T63" s="184">
        <f t="shared" si="20"/>
        <v>0</v>
      </c>
      <c r="U63" s="184">
        <v>0</v>
      </c>
      <c r="V63" s="184">
        <v>0</v>
      </c>
      <c r="W63" s="184">
        <f t="shared" si="21"/>
        <v>0</v>
      </c>
      <c r="X63" s="184">
        <v>0</v>
      </c>
      <c r="Y63" s="184">
        <v>0</v>
      </c>
      <c r="Z63" s="184">
        <f t="shared" si="22"/>
        <v>0</v>
      </c>
      <c r="AA63" s="184">
        <f t="shared" si="23"/>
        <v>0</v>
      </c>
      <c r="AB63" s="184">
        <v>0</v>
      </c>
      <c r="AC63" s="184">
        <v>0</v>
      </c>
      <c r="AD63" s="184">
        <f t="shared" si="24"/>
        <v>0</v>
      </c>
      <c r="AE63" s="184">
        <v>0</v>
      </c>
      <c r="AF63" s="184">
        <v>0</v>
      </c>
      <c r="AG63" s="184">
        <f t="shared" si="25"/>
        <v>0</v>
      </c>
      <c r="AH63" s="184">
        <v>0</v>
      </c>
      <c r="AI63" s="184">
        <v>0</v>
      </c>
    </row>
    <row r="64" spans="1:35" ht="19.5" customHeight="1">
      <c r="A64" s="183" t="s">
        <v>271</v>
      </c>
      <c r="B64" s="183" t="s">
        <v>92</v>
      </c>
      <c r="C64" s="183" t="s">
        <v>158</v>
      </c>
      <c r="D64" s="183" t="s">
        <v>273</v>
      </c>
      <c r="E64" s="184">
        <f t="shared" si="13"/>
        <v>1916670</v>
      </c>
      <c r="F64" s="184">
        <f t="shared" si="14"/>
        <v>1916670</v>
      </c>
      <c r="G64" s="184">
        <f t="shared" si="15"/>
        <v>1916670</v>
      </c>
      <c r="H64" s="184">
        <v>1916670</v>
      </c>
      <c r="I64" s="184">
        <v>0</v>
      </c>
      <c r="J64" s="184">
        <f t="shared" si="16"/>
        <v>0</v>
      </c>
      <c r="K64" s="184">
        <v>0</v>
      </c>
      <c r="L64" s="184">
        <v>0</v>
      </c>
      <c r="M64" s="184">
        <f t="shared" si="17"/>
        <v>0</v>
      </c>
      <c r="N64" s="184">
        <v>0</v>
      </c>
      <c r="O64" s="184">
        <v>0</v>
      </c>
      <c r="P64" s="184">
        <f t="shared" si="18"/>
        <v>0</v>
      </c>
      <c r="Q64" s="184">
        <f t="shared" si="19"/>
        <v>0</v>
      </c>
      <c r="R64" s="184">
        <v>0</v>
      </c>
      <c r="S64" s="184">
        <v>0</v>
      </c>
      <c r="T64" s="184">
        <f t="shared" si="20"/>
        <v>0</v>
      </c>
      <c r="U64" s="184">
        <v>0</v>
      </c>
      <c r="V64" s="184">
        <v>0</v>
      </c>
      <c r="W64" s="184">
        <f t="shared" si="21"/>
        <v>0</v>
      </c>
      <c r="X64" s="184">
        <v>0</v>
      </c>
      <c r="Y64" s="184">
        <v>0</v>
      </c>
      <c r="Z64" s="184">
        <f t="shared" si="22"/>
        <v>0</v>
      </c>
      <c r="AA64" s="184">
        <f t="shared" si="23"/>
        <v>0</v>
      </c>
      <c r="AB64" s="184">
        <v>0</v>
      </c>
      <c r="AC64" s="184">
        <v>0</v>
      </c>
      <c r="AD64" s="184">
        <f t="shared" si="24"/>
        <v>0</v>
      </c>
      <c r="AE64" s="184">
        <v>0</v>
      </c>
      <c r="AF64" s="184">
        <v>0</v>
      </c>
      <c r="AG64" s="184">
        <f t="shared" si="25"/>
        <v>0</v>
      </c>
      <c r="AH64" s="184">
        <v>0</v>
      </c>
      <c r="AI64" s="184">
        <v>0</v>
      </c>
    </row>
    <row r="65" spans="1:35" ht="19.5" customHeight="1">
      <c r="A65" s="183" t="s">
        <v>84</v>
      </c>
      <c r="B65" s="183" t="s">
        <v>84</v>
      </c>
      <c r="C65" s="183" t="s">
        <v>160</v>
      </c>
      <c r="D65" s="183" t="s">
        <v>161</v>
      </c>
      <c r="E65" s="184">
        <f t="shared" si="13"/>
        <v>222725379.43</v>
      </c>
      <c r="F65" s="184">
        <f t="shared" si="14"/>
        <v>222725379.43</v>
      </c>
      <c r="G65" s="184">
        <f t="shared" si="15"/>
        <v>41775179.43</v>
      </c>
      <c r="H65" s="184">
        <v>24155177.04</v>
      </c>
      <c r="I65" s="184">
        <v>17620002.39</v>
      </c>
      <c r="J65" s="184">
        <f t="shared" si="16"/>
        <v>180950200</v>
      </c>
      <c r="K65" s="184">
        <v>0</v>
      </c>
      <c r="L65" s="184">
        <v>180950200</v>
      </c>
      <c r="M65" s="184">
        <f t="shared" si="17"/>
        <v>0</v>
      </c>
      <c r="N65" s="184">
        <v>0</v>
      </c>
      <c r="O65" s="184">
        <v>0</v>
      </c>
      <c r="P65" s="184">
        <f t="shared" si="18"/>
        <v>0</v>
      </c>
      <c r="Q65" s="184">
        <f t="shared" si="19"/>
        <v>0</v>
      </c>
      <c r="R65" s="184">
        <v>0</v>
      </c>
      <c r="S65" s="184">
        <v>0</v>
      </c>
      <c r="T65" s="184">
        <f t="shared" si="20"/>
        <v>0</v>
      </c>
      <c r="U65" s="184">
        <v>0</v>
      </c>
      <c r="V65" s="184">
        <v>0</v>
      </c>
      <c r="W65" s="184">
        <f t="shared" si="21"/>
        <v>0</v>
      </c>
      <c r="X65" s="184">
        <v>0</v>
      </c>
      <c r="Y65" s="184">
        <v>0</v>
      </c>
      <c r="Z65" s="184">
        <f t="shared" si="22"/>
        <v>0</v>
      </c>
      <c r="AA65" s="184">
        <f t="shared" si="23"/>
        <v>0</v>
      </c>
      <c r="AB65" s="184">
        <v>0</v>
      </c>
      <c r="AC65" s="184">
        <v>0</v>
      </c>
      <c r="AD65" s="184">
        <f t="shared" si="24"/>
        <v>0</v>
      </c>
      <c r="AE65" s="184">
        <v>0</v>
      </c>
      <c r="AF65" s="184">
        <v>0</v>
      </c>
      <c r="AG65" s="184">
        <f t="shared" si="25"/>
        <v>0</v>
      </c>
      <c r="AH65" s="184">
        <v>0</v>
      </c>
      <c r="AI65" s="184">
        <v>0</v>
      </c>
    </row>
    <row r="66" spans="1:35" ht="19.5" customHeight="1">
      <c r="A66" s="183" t="s">
        <v>271</v>
      </c>
      <c r="B66" s="183" t="s">
        <v>89</v>
      </c>
      <c r="C66" s="183" t="s">
        <v>162</v>
      </c>
      <c r="D66" s="183" t="s">
        <v>272</v>
      </c>
      <c r="E66" s="184">
        <f t="shared" si="13"/>
        <v>27717540.44</v>
      </c>
      <c r="F66" s="184">
        <f t="shared" si="14"/>
        <v>27717540.44</v>
      </c>
      <c r="G66" s="184">
        <f t="shared" si="15"/>
        <v>27717540.44</v>
      </c>
      <c r="H66" s="184">
        <v>22067540.44</v>
      </c>
      <c r="I66" s="184">
        <v>5650000</v>
      </c>
      <c r="J66" s="184">
        <f t="shared" si="16"/>
        <v>0</v>
      </c>
      <c r="K66" s="184">
        <v>0</v>
      </c>
      <c r="L66" s="184">
        <v>0</v>
      </c>
      <c r="M66" s="184">
        <f t="shared" si="17"/>
        <v>0</v>
      </c>
      <c r="N66" s="184">
        <v>0</v>
      </c>
      <c r="O66" s="184">
        <v>0</v>
      </c>
      <c r="P66" s="184">
        <f t="shared" si="18"/>
        <v>0</v>
      </c>
      <c r="Q66" s="184">
        <f t="shared" si="19"/>
        <v>0</v>
      </c>
      <c r="R66" s="184">
        <v>0</v>
      </c>
      <c r="S66" s="184">
        <v>0</v>
      </c>
      <c r="T66" s="184">
        <f t="shared" si="20"/>
        <v>0</v>
      </c>
      <c r="U66" s="184">
        <v>0</v>
      </c>
      <c r="V66" s="184">
        <v>0</v>
      </c>
      <c r="W66" s="184">
        <f t="shared" si="21"/>
        <v>0</v>
      </c>
      <c r="X66" s="184">
        <v>0</v>
      </c>
      <c r="Y66" s="184">
        <v>0</v>
      </c>
      <c r="Z66" s="184">
        <f t="shared" si="22"/>
        <v>0</v>
      </c>
      <c r="AA66" s="184">
        <f t="shared" si="23"/>
        <v>0</v>
      </c>
      <c r="AB66" s="184">
        <v>0</v>
      </c>
      <c r="AC66" s="184">
        <v>0</v>
      </c>
      <c r="AD66" s="184">
        <f t="shared" si="24"/>
        <v>0</v>
      </c>
      <c r="AE66" s="184">
        <v>0</v>
      </c>
      <c r="AF66" s="184">
        <v>0</v>
      </c>
      <c r="AG66" s="184">
        <f t="shared" si="25"/>
        <v>0</v>
      </c>
      <c r="AH66" s="184">
        <v>0</v>
      </c>
      <c r="AI66" s="184">
        <v>0</v>
      </c>
    </row>
    <row r="67" spans="1:35" ht="19.5" customHeight="1">
      <c r="A67" s="183" t="s">
        <v>250</v>
      </c>
      <c r="B67" s="183" t="s">
        <v>89</v>
      </c>
      <c r="C67" s="183" t="s">
        <v>162</v>
      </c>
      <c r="D67" s="183" t="s">
        <v>251</v>
      </c>
      <c r="E67" s="184">
        <f t="shared" si="13"/>
        <v>4200200</v>
      </c>
      <c r="F67" s="184">
        <f t="shared" si="14"/>
        <v>4200200</v>
      </c>
      <c r="G67" s="184">
        <f t="shared" si="15"/>
        <v>0</v>
      </c>
      <c r="H67" s="184">
        <v>0</v>
      </c>
      <c r="I67" s="184">
        <v>0</v>
      </c>
      <c r="J67" s="184">
        <f t="shared" si="16"/>
        <v>4200200</v>
      </c>
      <c r="K67" s="184">
        <v>0</v>
      </c>
      <c r="L67" s="184">
        <v>4200200</v>
      </c>
      <c r="M67" s="184">
        <f t="shared" si="17"/>
        <v>0</v>
      </c>
      <c r="N67" s="184">
        <v>0</v>
      </c>
      <c r="O67" s="184">
        <v>0</v>
      </c>
      <c r="P67" s="184">
        <f t="shared" si="18"/>
        <v>0</v>
      </c>
      <c r="Q67" s="184">
        <f t="shared" si="19"/>
        <v>0</v>
      </c>
      <c r="R67" s="184">
        <v>0</v>
      </c>
      <c r="S67" s="184">
        <v>0</v>
      </c>
      <c r="T67" s="184">
        <f t="shared" si="20"/>
        <v>0</v>
      </c>
      <c r="U67" s="184">
        <v>0</v>
      </c>
      <c r="V67" s="184">
        <v>0</v>
      </c>
      <c r="W67" s="184">
        <f t="shared" si="21"/>
        <v>0</v>
      </c>
      <c r="X67" s="184">
        <v>0</v>
      </c>
      <c r="Y67" s="184">
        <v>0</v>
      </c>
      <c r="Z67" s="184">
        <f t="shared" si="22"/>
        <v>0</v>
      </c>
      <c r="AA67" s="184">
        <f t="shared" si="23"/>
        <v>0</v>
      </c>
      <c r="AB67" s="184">
        <v>0</v>
      </c>
      <c r="AC67" s="184">
        <v>0</v>
      </c>
      <c r="AD67" s="184">
        <f t="shared" si="24"/>
        <v>0</v>
      </c>
      <c r="AE67" s="184">
        <v>0</v>
      </c>
      <c r="AF67" s="184">
        <v>0</v>
      </c>
      <c r="AG67" s="184">
        <f t="shared" si="25"/>
        <v>0</v>
      </c>
      <c r="AH67" s="184">
        <v>0</v>
      </c>
      <c r="AI67" s="184">
        <v>0</v>
      </c>
    </row>
    <row r="68" spans="1:35" ht="19.5" customHeight="1">
      <c r="A68" s="183" t="s">
        <v>254</v>
      </c>
      <c r="B68" s="183" t="s">
        <v>89</v>
      </c>
      <c r="C68" s="183" t="s">
        <v>162</v>
      </c>
      <c r="D68" s="183" t="s">
        <v>255</v>
      </c>
      <c r="E68" s="184">
        <f t="shared" si="13"/>
        <v>8208</v>
      </c>
      <c r="F68" s="184">
        <f t="shared" si="14"/>
        <v>8208</v>
      </c>
      <c r="G68" s="184">
        <f t="shared" si="15"/>
        <v>8208</v>
      </c>
      <c r="H68" s="184">
        <v>8208</v>
      </c>
      <c r="I68" s="184">
        <v>0</v>
      </c>
      <c r="J68" s="184">
        <f t="shared" si="16"/>
        <v>0</v>
      </c>
      <c r="K68" s="184">
        <v>0</v>
      </c>
      <c r="L68" s="184">
        <v>0</v>
      </c>
      <c r="M68" s="184">
        <f t="shared" si="17"/>
        <v>0</v>
      </c>
      <c r="N68" s="184">
        <v>0</v>
      </c>
      <c r="O68" s="184">
        <v>0</v>
      </c>
      <c r="P68" s="184">
        <f t="shared" si="18"/>
        <v>0</v>
      </c>
      <c r="Q68" s="184">
        <f t="shared" si="19"/>
        <v>0</v>
      </c>
      <c r="R68" s="184">
        <v>0</v>
      </c>
      <c r="S68" s="184">
        <v>0</v>
      </c>
      <c r="T68" s="184">
        <f t="shared" si="20"/>
        <v>0</v>
      </c>
      <c r="U68" s="184">
        <v>0</v>
      </c>
      <c r="V68" s="184">
        <v>0</v>
      </c>
      <c r="W68" s="184">
        <f t="shared" si="21"/>
        <v>0</v>
      </c>
      <c r="X68" s="184">
        <v>0</v>
      </c>
      <c r="Y68" s="184">
        <v>0</v>
      </c>
      <c r="Z68" s="184">
        <f t="shared" si="22"/>
        <v>0</v>
      </c>
      <c r="AA68" s="184">
        <f t="shared" si="23"/>
        <v>0</v>
      </c>
      <c r="AB68" s="184">
        <v>0</v>
      </c>
      <c r="AC68" s="184">
        <v>0</v>
      </c>
      <c r="AD68" s="184">
        <f t="shared" si="24"/>
        <v>0</v>
      </c>
      <c r="AE68" s="184">
        <v>0</v>
      </c>
      <c r="AF68" s="184">
        <v>0</v>
      </c>
      <c r="AG68" s="184">
        <f t="shared" si="25"/>
        <v>0</v>
      </c>
      <c r="AH68" s="184">
        <v>0</v>
      </c>
      <c r="AI68" s="184">
        <v>0</v>
      </c>
    </row>
    <row r="69" spans="1:35" ht="19.5" customHeight="1">
      <c r="A69" s="183" t="s">
        <v>274</v>
      </c>
      <c r="B69" s="183" t="s">
        <v>89</v>
      </c>
      <c r="C69" s="183" t="s">
        <v>162</v>
      </c>
      <c r="D69" s="183" t="s">
        <v>275</v>
      </c>
      <c r="E69" s="184">
        <f t="shared" si="13"/>
        <v>186580002.39</v>
      </c>
      <c r="F69" s="184">
        <f t="shared" si="14"/>
        <v>186580002.39</v>
      </c>
      <c r="G69" s="184">
        <f t="shared" si="15"/>
        <v>9830002.39</v>
      </c>
      <c r="H69" s="184">
        <v>0</v>
      </c>
      <c r="I69" s="184">
        <v>9830002.39</v>
      </c>
      <c r="J69" s="184">
        <f t="shared" si="16"/>
        <v>176750000</v>
      </c>
      <c r="K69" s="184">
        <v>0</v>
      </c>
      <c r="L69" s="184">
        <v>176750000</v>
      </c>
      <c r="M69" s="184">
        <f t="shared" si="17"/>
        <v>0</v>
      </c>
      <c r="N69" s="184">
        <v>0</v>
      </c>
      <c r="O69" s="184">
        <v>0</v>
      </c>
      <c r="P69" s="184">
        <f t="shared" si="18"/>
        <v>0</v>
      </c>
      <c r="Q69" s="184">
        <f t="shared" si="19"/>
        <v>0</v>
      </c>
      <c r="R69" s="184">
        <v>0</v>
      </c>
      <c r="S69" s="184">
        <v>0</v>
      </c>
      <c r="T69" s="184">
        <f t="shared" si="20"/>
        <v>0</v>
      </c>
      <c r="U69" s="184">
        <v>0</v>
      </c>
      <c r="V69" s="184">
        <v>0</v>
      </c>
      <c r="W69" s="184">
        <f t="shared" si="21"/>
        <v>0</v>
      </c>
      <c r="X69" s="184">
        <v>0</v>
      </c>
      <c r="Y69" s="184">
        <v>0</v>
      </c>
      <c r="Z69" s="184">
        <f t="shared" si="22"/>
        <v>0</v>
      </c>
      <c r="AA69" s="184">
        <f t="shared" si="23"/>
        <v>0</v>
      </c>
      <c r="AB69" s="184">
        <v>0</v>
      </c>
      <c r="AC69" s="184">
        <v>0</v>
      </c>
      <c r="AD69" s="184">
        <f t="shared" si="24"/>
        <v>0</v>
      </c>
      <c r="AE69" s="184">
        <v>0</v>
      </c>
      <c r="AF69" s="184">
        <v>0</v>
      </c>
      <c r="AG69" s="184">
        <f t="shared" si="25"/>
        <v>0</v>
      </c>
      <c r="AH69" s="184">
        <v>0</v>
      </c>
      <c r="AI69" s="184">
        <v>0</v>
      </c>
    </row>
    <row r="70" spans="1:35" ht="19.5" customHeight="1">
      <c r="A70" s="183" t="s">
        <v>271</v>
      </c>
      <c r="B70" s="183" t="s">
        <v>92</v>
      </c>
      <c r="C70" s="183" t="s">
        <v>162</v>
      </c>
      <c r="D70" s="183" t="s">
        <v>273</v>
      </c>
      <c r="E70" s="184">
        <f t="shared" si="13"/>
        <v>2079428.6</v>
      </c>
      <c r="F70" s="184">
        <f t="shared" si="14"/>
        <v>2079428.6</v>
      </c>
      <c r="G70" s="184">
        <f t="shared" si="15"/>
        <v>2079428.6</v>
      </c>
      <c r="H70" s="184">
        <v>2079428.6</v>
      </c>
      <c r="I70" s="184">
        <v>0</v>
      </c>
      <c r="J70" s="184">
        <f t="shared" si="16"/>
        <v>0</v>
      </c>
      <c r="K70" s="184">
        <v>0</v>
      </c>
      <c r="L70" s="184">
        <v>0</v>
      </c>
      <c r="M70" s="184">
        <f t="shared" si="17"/>
        <v>0</v>
      </c>
      <c r="N70" s="184">
        <v>0</v>
      </c>
      <c r="O70" s="184">
        <v>0</v>
      </c>
      <c r="P70" s="184">
        <f t="shared" si="18"/>
        <v>0</v>
      </c>
      <c r="Q70" s="184">
        <f t="shared" si="19"/>
        <v>0</v>
      </c>
      <c r="R70" s="184">
        <v>0</v>
      </c>
      <c r="S70" s="184">
        <v>0</v>
      </c>
      <c r="T70" s="184">
        <f t="shared" si="20"/>
        <v>0</v>
      </c>
      <c r="U70" s="184">
        <v>0</v>
      </c>
      <c r="V70" s="184">
        <v>0</v>
      </c>
      <c r="W70" s="184">
        <f t="shared" si="21"/>
        <v>0</v>
      </c>
      <c r="X70" s="184">
        <v>0</v>
      </c>
      <c r="Y70" s="184">
        <v>0</v>
      </c>
      <c r="Z70" s="184">
        <f t="shared" si="22"/>
        <v>0</v>
      </c>
      <c r="AA70" s="184">
        <f t="shared" si="23"/>
        <v>0</v>
      </c>
      <c r="AB70" s="184">
        <v>0</v>
      </c>
      <c r="AC70" s="184">
        <v>0</v>
      </c>
      <c r="AD70" s="184">
        <f t="shared" si="24"/>
        <v>0</v>
      </c>
      <c r="AE70" s="184">
        <v>0</v>
      </c>
      <c r="AF70" s="184">
        <v>0</v>
      </c>
      <c r="AG70" s="184">
        <f t="shared" si="25"/>
        <v>0</v>
      </c>
      <c r="AH70" s="184">
        <v>0</v>
      </c>
      <c r="AI70" s="184">
        <v>0</v>
      </c>
    </row>
    <row r="71" spans="1:35" ht="19.5" customHeight="1">
      <c r="A71" s="183" t="s">
        <v>277</v>
      </c>
      <c r="B71" s="183" t="s">
        <v>94</v>
      </c>
      <c r="C71" s="183" t="s">
        <v>162</v>
      </c>
      <c r="D71" s="183" t="s">
        <v>278</v>
      </c>
      <c r="E71" s="184">
        <f aca="true" t="shared" si="26" ref="E71:E102">SUM(F71,P71,Z71)</f>
        <v>2140000</v>
      </c>
      <c r="F71" s="184">
        <f aca="true" t="shared" si="27" ref="F71:F102">SUM(G71,J71,M71)</f>
        <v>2140000</v>
      </c>
      <c r="G71" s="184">
        <f aca="true" t="shared" si="28" ref="G71:G102">SUM(H71,I71)</f>
        <v>2140000</v>
      </c>
      <c r="H71" s="184">
        <v>0</v>
      </c>
      <c r="I71" s="184">
        <v>2140000</v>
      </c>
      <c r="J71" s="184">
        <f aca="true" t="shared" si="29" ref="J71:J102">SUM(K71,L71)</f>
        <v>0</v>
      </c>
      <c r="K71" s="184">
        <v>0</v>
      </c>
      <c r="L71" s="184">
        <v>0</v>
      </c>
      <c r="M71" s="184">
        <f aca="true" t="shared" si="30" ref="M71:M102">SUM(N71,O71)</f>
        <v>0</v>
      </c>
      <c r="N71" s="184">
        <v>0</v>
      </c>
      <c r="O71" s="184">
        <v>0</v>
      </c>
      <c r="P71" s="184">
        <f aca="true" t="shared" si="31" ref="P71:P102">SUM(Q71,T71,W71)</f>
        <v>0</v>
      </c>
      <c r="Q71" s="184">
        <f aca="true" t="shared" si="32" ref="Q71:Q102">SUM(R71,S71)</f>
        <v>0</v>
      </c>
      <c r="R71" s="184">
        <v>0</v>
      </c>
      <c r="S71" s="184">
        <v>0</v>
      </c>
      <c r="T71" s="184">
        <f aca="true" t="shared" si="33" ref="T71:T102">SUM(U71,V71)</f>
        <v>0</v>
      </c>
      <c r="U71" s="184">
        <v>0</v>
      </c>
      <c r="V71" s="184">
        <v>0</v>
      </c>
      <c r="W71" s="184">
        <f aca="true" t="shared" si="34" ref="W71:W102">SUM(X71,Y71)</f>
        <v>0</v>
      </c>
      <c r="X71" s="184">
        <v>0</v>
      </c>
      <c r="Y71" s="184">
        <v>0</v>
      </c>
      <c r="Z71" s="184">
        <f aca="true" t="shared" si="35" ref="Z71:Z102">SUM(AA71,AD71,AG71)</f>
        <v>0</v>
      </c>
      <c r="AA71" s="184">
        <f aca="true" t="shared" si="36" ref="AA71:AA102">SUM(AB71,AC71)</f>
        <v>0</v>
      </c>
      <c r="AB71" s="184">
        <v>0</v>
      </c>
      <c r="AC71" s="184">
        <v>0</v>
      </c>
      <c r="AD71" s="184">
        <f aca="true" t="shared" si="37" ref="AD71:AD102">SUM(AE71,AF71)</f>
        <v>0</v>
      </c>
      <c r="AE71" s="184">
        <v>0</v>
      </c>
      <c r="AF71" s="184">
        <v>0</v>
      </c>
      <c r="AG71" s="184">
        <f aca="true" t="shared" si="38" ref="AG71:AG102">SUM(AH71,AI71)</f>
        <v>0</v>
      </c>
      <c r="AH71" s="184">
        <v>0</v>
      </c>
      <c r="AI71" s="184">
        <v>0</v>
      </c>
    </row>
    <row r="72" spans="1:35" ht="19.5" customHeight="1">
      <c r="A72" s="183" t="s">
        <v>84</v>
      </c>
      <c r="B72" s="183" t="s">
        <v>84</v>
      </c>
      <c r="C72" s="183" t="s">
        <v>168</v>
      </c>
      <c r="D72" s="183" t="s">
        <v>169</v>
      </c>
      <c r="E72" s="184">
        <f t="shared" si="26"/>
        <v>13399025.07</v>
      </c>
      <c r="F72" s="184">
        <f t="shared" si="27"/>
        <v>13399025.07</v>
      </c>
      <c r="G72" s="184">
        <f t="shared" si="28"/>
        <v>13399025.07</v>
      </c>
      <c r="H72" s="184">
        <v>12140226.07</v>
      </c>
      <c r="I72" s="184">
        <v>1258799</v>
      </c>
      <c r="J72" s="184">
        <f t="shared" si="29"/>
        <v>0</v>
      </c>
      <c r="K72" s="184">
        <v>0</v>
      </c>
      <c r="L72" s="184">
        <v>0</v>
      </c>
      <c r="M72" s="184">
        <f t="shared" si="30"/>
        <v>0</v>
      </c>
      <c r="N72" s="184">
        <v>0</v>
      </c>
      <c r="O72" s="184">
        <v>0</v>
      </c>
      <c r="P72" s="184">
        <f t="shared" si="31"/>
        <v>0</v>
      </c>
      <c r="Q72" s="184">
        <f t="shared" si="32"/>
        <v>0</v>
      </c>
      <c r="R72" s="184">
        <v>0</v>
      </c>
      <c r="S72" s="184">
        <v>0</v>
      </c>
      <c r="T72" s="184">
        <f t="shared" si="33"/>
        <v>0</v>
      </c>
      <c r="U72" s="184">
        <v>0</v>
      </c>
      <c r="V72" s="184">
        <v>0</v>
      </c>
      <c r="W72" s="184">
        <f t="shared" si="34"/>
        <v>0</v>
      </c>
      <c r="X72" s="184">
        <v>0</v>
      </c>
      <c r="Y72" s="184">
        <v>0</v>
      </c>
      <c r="Z72" s="184">
        <f t="shared" si="35"/>
        <v>0</v>
      </c>
      <c r="AA72" s="184">
        <f t="shared" si="36"/>
        <v>0</v>
      </c>
      <c r="AB72" s="184">
        <v>0</v>
      </c>
      <c r="AC72" s="184">
        <v>0</v>
      </c>
      <c r="AD72" s="184">
        <f t="shared" si="37"/>
        <v>0</v>
      </c>
      <c r="AE72" s="184">
        <v>0</v>
      </c>
      <c r="AF72" s="184">
        <v>0</v>
      </c>
      <c r="AG72" s="184">
        <f t="shared" si="38"/>
        <v>0</v>
      </c>
      <c r="AH72" s="184">
        <v>0</v>
      </c>
      <c r="AI72" s="184">
        <v>0</v>
      </c>
    </row>
    <row r="73" spans="1:35" ht="19.5" customHeight="1">
      <c r="A73" s="183" t="s">
        <v>271</v>
      </c>
      <c r="B73" s="183" t="s">
        <v>89</v>
      </c>
      <c r="C73" s="183" t="s">
        <v>170</v>
      </c>
      <c r="D73" s="183" t="s">
        <v>272</v>
      </c>
      <c r="E73" s="184">
        <f t="shared" si="26"/>
        <v>11892301.87</v>
      </c>
      <c r="F73" s="184">
        <f t="shared" si="27"/>
        <v>11892301.87</v>
      </c>
      <c r="G73" s="184">
        <f t="shared" si="28"/>
        <v>11892301.87</v>
      </c>
      <c r="H73" s="184">
        <v>10947301.87</v>
      </c>
      <c r="I73" s="184">
        <v>945000</v>
      </c>
      <c r="J73" s="184">
        <f t="shared" si="29"/>
        <v>0</v>
      </c>
      <c r="K73" s="184">
        <v>0</v>
      </c>
      <c r="L73" s="184">
        <v>0</v>
      </c>
      <c r="M73" s="184">
        <f t="shared" si="30"/>
        <v>0</v>
      </c>
      <c r="N73" s="184">
        <v>0</v>
      </c>
      <c r="O73" s="184">
        <v>0</v>
      </c>
      <c r="P73" s="184">
        <f t="shared" si="31"/>
        <v>0</v>
      </c>
      <c r="Q73" s="184">
        <f t="shared" si="32"/>
        <v>0</v>
      </c>
      <c r="R73" s="184">
        <v>0</v>
      </c>
      <c r="S73" s="184">
        <v>0</v>
      </c>
      <c r="T73" s="184">
        <f t="shared" si="33"/>
        <v>0</v>
      </c>
      <c r="U73" s="184">
        <v>0</v>
      </c>
      <c r="V73" s="184">
        <v>0</v>
      </c>
      <c r="W73" s="184">
        <f t="shared" si="34"/>
        <v>0</v>
      </c>
      <c r="X73" s="184">
        <v>0</v>
      </c>
      <c r="Y73" s="184">
        <v>0</v>
      </c>
      <c r="Z73" s="184">
        <f t="shared" si="35"/>
        <v>0</v>
      </c>
      <c r="AA73" s="184">
        <f t="shared" si="36"/>
        <v>0</v>
      </c>
      <c r="AB73" s="184">
        <v>0</v>
      </c>
      <c r="AC73" s="184">
        <v>0</v>
      </c>
      <c r="AD73" s="184">
        <f t="shared" si="37"/>
        <v>0</v>
      </c>
      <c r="AE73" s="184">
        <v>0</v>
      </c>
      <c r="AF73" s="184">
        <v>0</v>
      </c>
      <c r="AG73" s="184">
        <f t="shared" si="38"/>
        <v>0</v>
      </c>
      <c r="AH73" s="184">
        <v>0</v>
      </c>
      <c r="AI73" s="184">
        <v>0</v>
      </c>
    </row>
    <row r="74" spans="1:35" ht="19.5" customHeight="1">
      <c r="A74" s="183" t="s">
        <v>271</v>
      </c>
      <c r="B74" s="183" t="s">
        <v>92</v>
      </c>
      <c r="C74" s="183" t="s">
        <v>170</v>
      </c>
      <c r="D74" s="183" t="s">
        <v>273</v>
      </c>
      <c r="E74" s="184">
        <f t="shared" si="26"/>
        <v>1506723.2</v>
      </c>
      <c r="F74" s="184">
        <f t="shared" si="27"/>
        <v>1506723.2</v>
      </c>
      <c r="G74" s="184">
        <f t="shared" si="28"/>
        <v>1506723.2</v>
      </c>
      <c r="H74" s="184">
        <v>1192924.2</v>
      </c>
      <c r="I74" s="184">
        <v>313799</v>
      </c>
      <c r="J74" s="184">
        <f t="shared" si="29"/>
        <v>0</v>
      </c>
      <c r="K74" s="184">
        <v>0</v>
      </c>
      <c r="L74" s="184">
        <v>0</v>
      </c>
      <c r="M74" s="184">
        <f t="shared" si="30"/>
        <v>0</v>
      </c>
      <c r="N74" s="184">
        <v>0</v>
      </c>
      <c r="O74" s="184">
        <v>0</v>
      </c>
      <c r="P74" s="184">
        <f t="shared" si="31"/>
        <v>0</v>
      </c>
      <c r="Q74" s="184">
        <f t="shared" si="32"/>
        <v>0</v>
      </c>
      <c r="R74" s="184">
        <v>0</v>
      </c>
      <c r="S74" s="184">
        <v>0</v>
      </c>
      <c r="T74" s="184">
        <f t="shared" si="33"/>
        <v>0</v>
      </c>
      <c r="U74" s="184">
        <v>0</v>
      </c>
      <c r="V74" s="184">
        <v>0</v>
      </c>
      <c r="W74" s="184">
        <f t="shared" si="34"/>
        <v>0</v>
      </c>
      <c r="X74" s="184">
        <v>0</v>
      </c>
      <c r="Y74" s="184">
        <v>0</v>
      </c>
      <c r="Z74" s="184">
        <f t="shared" si="35"/>
        <v>0</v>
      </c>
      <c r="AA74" s="184">
        <f t="shared" si="36"/>
        <v>0</v>
      </c>
      <c r="AB74" s="184">
        <v>0</v>
      </c>
      <c r="AC74" s="184">
        <v>0</v>
      </c>
      <c r="AD74" s="184">
        <f t="shared" si="37"/>
        <v>0</v>
      </c>
      <c r="AE74" s="184">
        <v>0</v>
      </c>
      <c r="AF74" s="184">
        <v>0</v>
      </c>
      <c r="AG74" s="184">
        <f t="shared" si="38"/>
        <v>0</v>
      </c>
      <c r="AH74" s="184">
        <v>0</v>
      </c>
      <c r="AI74" s="184">
        <v>0</v>
      </c>
    </row>
    <row r="75" spans="1:35" ht="19.5" customHeight="1">
      <c r="A75" s="183" t="s">
        <v>84</v>
      </c>
      <c r="B75" s="183" t="s">
        <v>84</v>
      </c>
      <c r="C75" s="183" t="s">
        <v>171</v>
      </c>
      <c r="D75" s="183" t="s">
        <v>172</v>
      </c>
      <c r="E75" s="184">
        <f t="shared" si="26"/>
        <v>22363508.99</v>
      </c>
      <c r="F75" s="184">
        <f t="shared" si="27"/>
        <v>22363508.99</v>
      </c>
      <c r="G75" s="184">
        <f t="shared" si="28"/>
        <v>22363508.99</v>
      </c>
      <c r="H75" s="184">
        <v>19945508.99</v>
      </c>
      <c r="I75" s="184">
        <v>2418000</v>
      </c>
      <c r="J75" s="184">
        <f t="shared" si="29"/>
        <v>0</v>
      </c>
      <c r="K75" s="184">
        <v>0</v>
      </c>
      <c r="L75" s="184">
        <v>0</v>
      </c>
      <c r="M75" s="184">
        <f t="shared" si="30"/>
        <v>0</v>
      </c>
      <c r="N75" s="184">
        <v>0</v>
      </c>
      <c r="O75" s="184">
        <v>0</v>
      </c>
      <c r="P75" s="184">
        <f t="shared" si="31"/>
        <v>0</v>
      </c>
      <c r="Q75" s="184">
        <f t="shared" si="32"/>
        <v>0</v>
      </c>
      <c r="R75" s="184">
        <v>0</v>
      </c>
      <c r="S75" s="184">
        <v>0</v>
      </c>
      <c r="T75" s="184">
        <f t="shared" si="33"/>
        <v>0</v>
      </c>
      <c r="U75" s="184">
        <v>0</v>
      </c>
      <c r="V75" s="184">
        <v>0</v>
      </c>
      <c r="W75" s="184">
        <f t="shared" si="34"/>
        <v>0</v>
      </c>
      <c r="X75" s="184">
        <v>0</v>
      </c>
      <c r="Y75" s="184">
        <v>0</v>
      </c>
      <c r="Z75" s="184">
        <f t="shared" si="35"/>
        <v>0</v>
      </c>
      <c r="AA75" s="184">
        <f t="shared" si="36"/>
        <v>0</v>
      </c>
      <c r="AB75" s="184">
        <v>0</v>
      </c>
      <c r="AC75" s="184">
        <v>0</v>
      </c>
      <c r="AD75" s="184">
        <f t="shared" si="37"/>
        <v>0</v>
      </c>
      <c r="AE75" s="184">
        <v>0</v>
      </c>
      <c r="AF75" s="184">
        <v>0</v>
      </c>
      <c r="AG75" s="184">
        <f t="shared" si="38"/>
        <v>0</v>
      </c>
      <c r="AH75" s="184">
        <v>0</v>
      </c>
      <c r="AI75" s="184">
        <v>0</v>
      </c>
    </row>
    <row r="76" spans="1:35" ht="19.5" customHeight="1">
      <c r="A76" s="183" t="s">
        <v>254</v>
      </c>
      <c r="B76" s="183" t="s">
        <v>89</v>
      </c>
      <c r="C76" s="183" t="s">
        <v>173</v>
      </c>
      <c r="D76" s="183" t="s">
        <v>255</v>
      </c>
      <c r="E76" s="184">
        <f t="shared" si="26"/>
        <v>15552</v>
      </c>
      <c r="F76" s="184">
        <f t="shared" si="27"/>
        <v>15552</v>
      </c>
      <c r="G76" s="184">
        <f t="shared" si="28"/>
        <v>15552</v>
      </c>
      <c r="H76" s="184">
        <v>15552</v>
      </c>
      <c r="I76" s="184">
        <v>0</v>
      </c>
      <c r="J76" s="184">
        <f t="shared" si="29"/>
        <v>0</v>
      </c>
      <c r="K76" s="184">
        <v>0</v>
      </c>
      <c r="L76" s="184">
        <v>0</v>
      </c>
      <c r="M76" s="184">
        <f t="shared" si="30"/>
        <v>0</v>
      </c>
      <c r="N76" s="184">
        <v>0</v>
      </c>
      <c r="O76" s="184">
        <v>0</v>
      </c>
      <c r="P76" s="184">
        <f t="shared" si="31"/>
        <v>0</v>
      </c>
      <c r="Q76" s="184">
        <f t="shared" si="32"/>
        <v>0</v>
      </c>
      <c r="R76" s="184">
        <v>0</v>
      </c>
      <c r="S76" s="184">
        <v>0</v>
      </c>
      <c r="T76" s="184">
        <f t="shared" si="33"/>
        <v>0</v>
      </c>
      <c r="U76" s="184">
        <v>0</v>
      </c>
      <c r="V76" s="184">
        <v>0</v>
      </c>
      <c r="W76" s="184">
        <f t="shared" si="34"/>
        <v>0</v>
      </c>
      <c r="X76" s="184">
        <v>0</v>
      </c>
      <c r="Y76" s="184">
        <v>0</v>
      </c>
      <c r="Z76" s="184">
        <f t="shared" si="35"/>
        <v>0</v>
      </c>
      <c r="AA76" s="184">
        <f t="shared" si="36"/>
        <v>0</v>
      </c>
      <c r="AB76" s="184">
        <v>0</v>
      </c>
      <c r="AC76" s="184">
        <v>0</v>
      </c>
      <c r="AD76" s="184">
        <f t="shared" si="37"/>
        <v>0</v>
      </c>
      <c r="AE76" s="184">
        <v>0</v>
      </c>
      <c r="AF76" s="184">
        <v>0</v>
      </c>
      <c r="AG76" s="184">
        <f t="shared" si="38"/>
        <v>0</v>
      </c>
      <c r="AH76" s="184">
        <v>0</v>
      </c>
      <c r="AI76" s="184">
        <v>0</v>
      </c>
    </row>
    <row r="77" spans="1:35" ht="19.5" customHeight="1">
      <c r="A77" s="183" t="s">
        <v>271</v>
      </c>
      <c r="B77" s="183" t="s">
        <v>89</v>
      </c>
      <c r="C77" s="183" t="s">
        <v>173</v>
      </c>
      <c r="D77" s="183" t="s">
        <v>272</v>
      </c>
      <c r="E77" s="184">
        <f t="shared" si="26"/>
        <v>20539103.59</v>
      </c>
      <c r="F77" s="184">
        <f t="shared" si="27"/>
        <v>20539103.59</v>
      </c>
      <c r="G77" s="184">
        <f t="shared" si="28"/>
        <v>20539103.59</v>
      </c>
      <c r="H77" s="184">
        <v>18121103.59</v>
      </c>
      <c r="I77" s="184">
        <v>2418000</v>
      </c>
      <c r="J77" s="184">
        <f t="shared" si="29"/>
        <v>0</v>
      </c>
      <c r="K77" s="184">
        <v>0</v>
      </c>
      <c r="L77" s="184">
        <v>0</v>
      </c>
      <c r="M77" s="184">
        <f t="shared" si="30"/>
        <v>0</v>
      </c>
      <c r="N77" s="184">
        <v>0</v>
      </c>
      <c r="O77" s="184">
        <v>0</v>
      </c>
      <c r="P77" s="184">
        <f t="shared" si="31"/>
        <v>0</v>
      </c>
      <c r="Q77" s="184">
        <f t="shared" si="32"/>
        <v>0</v>
      </c>
      <c r="R77" s="184">
        <v>0</v>
      </c>
      <c r="S77" s="184">
        <v>0</v>
      </c>
      <c r="T77" s="184">
        <f t="shared" si="33"/>
        <v>0</v>
      </c>
      <c r="U77" s="184">
        <v>0</v>
      </c>
      <c r="V77" s="184">
        <v>0</v>
      </c>
      <c r="W77" s="184">
        <f t="shared" si="34"/>
        <v>0</v>
      </c>
      <c r="X77" s="184">
        <v>0</v>
      </c>
      <c r="Y77" s="184">
        <v>0</v>
      </c>
      <c r="Z77" s="184">
        <f t="shared" si="35"/>
        <v>0</v>
      </c>
      <c r="AA77" s="184">
        <f t="shared" si="36"/>
        <v>0</v>
      </c>
      <c r="AB77" s="184">
        <v>0</v>
      </c>
      <c r="AC77" s="184">
        <v>0</v>
      </c>
      <c r="AD77" s="184">
        <f t="shared" si="37"/>
        <v>0</v>
      </c>
      <c r="AE77" s="184">
        <v>0</v>
      </c>
      <c r="AF77" s="184">
        <v>0</v>
      </c>
      <c r="AG77" s="184">
        <f t="shared" si="38"/>
        <v>0</v>
      </c>
      <c r="AH77" s="184">
        <v>0</v>
      </c>
      <c r="AI77" s="184">
        <v>0</v>
      </c>
    </row>
    <row r="78" spans="1:35" ht="19.5" customHeight="1">
      <c r="A78" s="183" t="s">
        <v>271</v>
      </c>
      <c r="B78" s="183" t="s">
        <v>92</v>
      </c>
      <c r="C78" s="183" t="s">
        <v>173</v>
      </c>
      <c r="D78" s="183" t="s">
        <v>273</v>
      </c>
      <c r="E78" s="184">
        <f t="shared" si="26"/>
        <v>1808853.4</v>
      </c>
      <c r="F78" s="184">
        <f t="shared" si="27"/>
        <v>1808853.4</v>
      </c>
      <c r="G78" s="184">
        <f t="shared" si="28"/>
        <v>1808853.4</v>
      </c>
      <c r="H78" s="184">
        <v>1808853.4</v>
      </c>
      <c r="I78" s="184">
        <v>0</v>
      </c>
      <c r="J78" s="184">
        <f t="shared" si="29"/>
        <v>0</v>
      </c>
      <c r="K78" s="184">
        <v>0</v>
      </c>
      <c r="L78" s="184">
        <v>0</v>
      </c>
      <c r="M78" s="184">
        <f t="shared" si="30"/>
        <v>0</v>
      </c>
      <c r="N78" s="184">
        <v>0</v>
      </c>
      <c r="O78" s="184">
        <v>0</v>
      </c>
      <c r="P78" s="184">
        <f t="shared" si="31"/>
        <v>0</v>
      </c>
      <c r="Q78" s="184">
        <f t="shared" si="32"/>
        <v>0</v>
      </c>
      <c r="R78" s="184">
        <v>0</v>
      </c>
      <c r="S78" s="184">
        <v>0</v>
      </c>
      <c r="T78" s="184">
        <f t="shared" si="33"/>
        <v>0</v>
      </c>
      <c r="U78" s="184">
        <v>0</v>
      </c>
      <c r="V78" s="184">
        <v>0</v>
      </c>
      <c r="W78" s="184">
        <f t="shared" si="34"/>
        <v>0</v>
      </c>
      <c r="X78" s="184">
        <v>0</v>
      </c>
      <c r="Y78" s="184">
        <v>0</v>
      </c>
      <c r="Z78" s="184">
        <f t="shared" si="35"/>
        <v>0</v>
      </c>
      <c r="AA78" s="184">
        <f t="shared" si="36"/>
        <v>0</v>
      </c>
      <c r="AB78" s="184">
        <v>0</v>
      </c>
      <c r="AC78" s="184">
        <v>0</v>
      </c>
      <c r="AD78" s="184">
        <f t="shared" si="37"/>
        <v>0</v>
      </c>
      <c r="AE78" s="184">
        <v>0</v>
      </c>
      <c r="AF78" s="184">
        <v>0</v>
      </c>
      <c r="AG78" s="184">
        <f t="shared" si="38"/>
        <v>0</v>
      </c>
      <c r="AH78" s="184">
        <v>0</v>
      </c>
      <c r="AI78" s="184">
        <v>0</v>
      </c>
    </row>
    <row r="79" spans="1:35" ht="19.5" customHeight="1">
      <c r="A79" s="183" t="s">
        <v>84</v>
      </c>
      <c r="B79" s="183" t="s">
        <v>84</v>
      </c>
      <c r="C79" s="183" t="s">
        <v>174</v>
      </c>
      <c r="D79" s="183" t="s">
        <v>175</v>
      </c>
      <c r="E79" s="184">
        <f t="shared" si="26"/>
        <v>10990166.98</v>
      </c>
      <c r="F79" s="184">
        <f t="shared" si="27"/>
        <v>10990166.98</v>
      </c>
      <c r="G79" s="184">
        <f t="shared" si="28"/>
        <v>10990166.98</v>
      </c>
      <c r="H79" s="184">
        <v>9863166.98</v>
      </c>
      <c r="I79" s="184">
        <v>1127000</v>
      </c>
      <c r="J79" s="184">
        <f t="shared" si="29"/>
        <v>0</v>
      </c>
      <c r="K79" s="184">
        <v>0</v>
      </c>
      <c r="L79" s="184">
        <v>0</v>
      </c>
      <c r="M79" s="184">
        <f t="shared" si="30"/>
        <v>0</v>
      </c>
      <c r="N79" s="184">
        <v>0</v>
      </c>
      <c r="O79" s="184">
        <v>0</v>
      </c>
      <c r="P79" s="184">
        <f t="shared" si="31"/>
        <v>0</v>
      </c>
      <c r="Q79" s="184">
        <f t="shared" si="32"/>
        <v>0</v>
      </c>
      <c r="R79" s="184">
        <v>0</v>
      </c>
      <c r="S79" s="184">
        <v>0</v>
      </c>
      <c r="T79" s="184">
        <f t="shared" si="33"/>
        <v>0</v>
      </c>
      <c r="U79" s="184">
        <v>0</v>
      </c>
      <c r="V79" s="184">
        <v>0</v>
      </c>
      <c r="W79" s="184">
        <f t="shared" si="34"/>
        <v>0</v>
      </c>
      <c r="X79" s="184">
        <v>0</v>
      </c>
      <c r="Y79" s="184">
        <v>0</v>
      </c>
      <c r="Z79" s="184">
        <f t="shared" si="35"/>
        <v>0</v>
      </c>
      <c r="AA79" s="184">
        <f t="shared" si="36"/>
        <v>0</v>
      </c>
      <c r="AB79" s="184">
        <v>0</v>
      </c>
      <c r="AC79" s="184">
        <v>0</v>
      </c>
      <c r="AD79" s="184">
        <f t="shared" si="37"/>
        <v>0</v>
      </c>
      <c r="AE79" s="184">
        <v>0</v>
      </c>
      <c r="AF79" s="184">
        <v>0</v>
      </c>
      <c r="AG79" s="184">
        <f t="shared" si="38"/>
        <v>0</v>
      </c>
      <c r="AH79" s="184">
        <v>0</v>
      </c>
      <c r="AI79" s="184">
        <v>0</v>
      </c>
    </row>
    <row r="80" spans="1:35" ht="19.5" customHeight="1">
      <c r="A80" s="183" t="s">
        <v>271</v>
      </c>
      <c r="B80" s="183" t="s">
        <v>89</v>
      </c>
      <c r="C80" s="183" t="s">
        <v>177</v>
      </c>
      <c r="D80" s="183" t="s">
        <v>272</v>
      </c>
      <c r="E80" s="184">
        <f t="shared" si="26"/>
        <v>9986868</v>
      </c>
      <c r="F80" s="184">
        <f t="shared" si="27"/>
        <v>9986868</v>
      </c>
      <c r="G80" s="184">
        <f t="shared" si="28"/>
        <v>9986868</v>
      </c>
      <c r="H80" s="184">
        <v>8949868</v>
      </c>
      <c r="I80" s="184">
        <v>1037000</v>
      </c>
      <c r="J80" s="184">
        <f t="shared" si="29"/>
        <v>0</v>
      </c>
      <c r="K80" s="184">
        <v>0</v>
      </c>
      <c r="L80" s="184">
        <v>0</v>
      </c>
      <c r="M80" s="184">
        <f t="shared" si="30"/>
        <v>0</v>
      </c>
      <c r="N80" s="184">
        <v>0</v>
      </c>
      <c r="O80" s="184">
        <v>0</v>
      </c>
      <c r="P80" s="184">
        <f t="shared" si="31"/>
        <v>0</v>
      </c>
      <c r="Q80" s="184">
        <f t="shared" si="32"/>
        <v>0</v>
      </c>
      <c r="R80" s="184">
        <v>0</v>
      </c>
      <c r="S80" s="184">
        <v>0</v>
      </c>
      <c r="T80" s="184">
        <f t="shared" si="33"/>
        <v>0</v>
      </c>
      <c r="U80" s="184">
        <v>0</v>
      </c>
      <c r="V80" s="184">
        <v>0</v>
      </c>
      <c r="W80" s="184">
        <f t="shared" si="34"/>
        <v>0</v>
      </c>
      <c r="X80" s="184">
        <v>0</v>
      </c>
      <c r="Y80" s="184">
        <v>0</v>
      </c>
      <c r="Z80" s="184">
        <f t="shared" si="35"/>
        <v>0</v>
      </c>
      <c r="AA80" s="184">
        <f t="shared" si="36"/>
        <v>0</v>
      </c>
      <c r="AB80" s="184">
        <v>0</v>
      </c>
      <c r="AC80" s="184">
        <v>0</v>
      </c>
      <c r="AD80" s="184">
        <f t="shared" si="37"/>
        <v>0</v>
      </c>
      <c r="AE80" s="184">
        <v>0</v>
      </c>
      <c r="AF80" s="184">
        <v>0</v>
      </c>
      <c r="AG80" s="184">
        <f t="shared" si="38"/>
        <v>0</v>
      </c>
      <c r="AH80" s="184">
        <v>0</v>
      </c>
      <c r="AI80" s="184">
        <v>0</v>
      </c>
    </row>
    <row r="81" spans="1:35" ht="19.5" customHeight="1">
      <c r="A81" s="183" t="s">
        <v>254</v>
      </c>
      <c r="B81" s="183" t="s">
        <v>89</v>
      </c>
      <c r="C81" s="183" t="s">
        <v>177</v>
      </c>
      <c r="D81" s="183" t="s">
        <v>255</v>
      </c>
      <c r="E81" s="184">
        <f t="shared" si="26"/>
        <v>14700</v>
      </c>
      <c r="F81" s="184">
        <f t="shared" si="27"/>
        <v>14700</v>
      </c>
      <c r="G81" s="184">
        <f t="shared" si="28"/>
        <v>14700</v>
      </c>
      <c r="H81" s="184">
        <v>14700</v>
      </c>
      <c r="I81" s="184">
        <v>0</v>
      </c>
      <c r="J81" s="184">
        <f t="shared" si="29"/>
        <v>0</v>
      </c>
      <c r="K81" s="184">
        <v>0</v>
      </c>
      <c r="L81" s="184">
        <v>0</v>
      </c>
      <c r="M81" s="184">
        <f t="shared" si="30"/>
        <v>0</v>
      </c>
      <c r="N81" s="184">
        <v>0</v>
      </c>
      <c r="O81" s="184">
        <v>0</v>
      </c>
      <c r="P81" s="184">
        <f t="shared" si="31"/>
        <v>0</v>
      </c>
      <c r="Q81" s="184">
        <f t="shared" si="32"/>
        <v>0</v>
      </c>
      <c r="R81" s="184">
        <v>0</v>
      </c>
      <c r="S81" s="184">
        <v>0</v>
      </c>
      <c r="T81" s="184">
        <f t="shared" si="33"/>
        <v>0</v>
      </c>
      <c r="U81" s="184">
        <v>0</v>
      </c>
      <c r="V81" s="184">
        <v>0</v>
      </c>
      <c r="W81" s="184">
        <f t="shared" si="34"/>
        <v>0</v>
      </c>
      <c r="X81" s="184">
        <v>0</v>
      </c>
      <c r="Y81" s="184">
        <v>0</v>
      </c>
      <c r="Z81" s="184">
        <f t="shared" si="35"/>
        <v>0</v>
      </c>
      <c r="AA81" s="184">
        <f t="shared" si="36"/>
        <v>0</v>
      </c>
      <c r="AB81" s="184">
        <v>0</v>
      </c>
      <c r="AC81" s="184">
        <v>0</v>
      </c>
      <c r="AD81" s="184">
        <f t="shared" si="37"/>
        <v>0</v>
      </c>
      <c r="AE81" s="184">
        <v>0</v>
      </c>
      <c r="AF81" s="184">
        <v>0</v>
      </c>
      <c r="AG81" s="184">
        <f t="shared" si="38"/>
        <v>0</v>
      </c>
      <c r="AH81" s="184">
        <v>0</v>
      </c>
      <c r="AI81" s="184">
        <v>0</v>
      </c>
    </row>
    <row r="82" spans="1:35" ht="19.5" customHeight="1">
      <c r="A82" s="183" t="s">
        <v>271</v>
      </c>
      <c r="B82" s="183" t="s">
        <v>92</v>
      </c>
      <c r="C82" s="183" t="s">
        <v>177</v>
      </c>
      <c r="D82" s="183" t="s">
        <v>273</v>
      </c>
      <c r="E82" s="184">
        <f t="shared" si="26"/>
        <v>988598.98</v>
      </c>
      <c r="F82" s="184">
        <f t="shared" si="27"/>
        <v>988598.98</v>
      </c>
      <c r="G82" s="184">
        <f t="shared" si="28"/>
        <v>988598.98</v>
      </c>
      <c r="H82" s="184">
        <v>898598.98</v>
      </c>
      <c r="I82" s="184">
        <v>90000</v>
      </c>
      <c r="J82" s="184">
        <f t="shared" si="29"/>
        <v>0</v>
      </c>
      <c r="K82" s="184">
        <v>0</v>
      </c>
      <c r="L82" s="184">
        <v>0</v>
      </c>
      <c r="M82" s="184">
        <f t="shared" si="30"/>
        <v>0</v>
      </c>
      <c r="N82" s="184">
        <v>0</v>
      </c>
      <c r="O82" s="184">
        <v>0</v>
      </c>
      <c r="P82" s="184">
        <f t="shared" si="31"/>
        <v>0</v>
      </c>
      <c r="Q82" s="184">
        <f t="shared" si="32"/>
        <v>0</v>
      </c>
      <c r="R82" s="184">
        <v>0</v>
      </c>
      <c r="S82" s="184">
        <v>0</v>
      </c>
      <c r="T82" s="184">
        <f t="shared" si="33"/>
        <v>0</v>
      </c>
      <c r="U82" s="184">
        <v>0</v>
      </c>
      <c r="V82" s="184">
        <v>0</v>
      </c>
      <c r="W82" s="184">
        <f t="shared" si="34"/>
        <v>0</v>
      </c>
      <c r="X82" s="184">
        <v>0</v>
      </c>
      <c r="Y82" s="184">
        <v>0</v>
      </c>
      <c r="Z82" s="184">
        <f t="shared" si="35"/>
        <v>0</v>
      </c>
      <c r="AA82" s="184">
        <f t="shared" si="36"/>
        <v>0</v>
      </c>
      <c r="AB82" s="184">
        <v>0</v>
      </c>
      <c r="AC82" s="184">
        <v>0</v>
      </c>
      <c r="AD82" s="184">
        <f t="shared" si="37"/>
        <v>0</v>
      </c>
      <c r="AE82" s="184">
        <v>0</v>
      </c>
      <c r="AF82" s="184">
        <v>0</v>
      </c>
      <c r="AG82" s="184">
        <f t="shared" si="38"/>
        <v>0</v>
      </c>
      <c r="AH82" s="184">
        <v>0</v>
      </c>
      <c r="AI82" s="184">
        <v>0</v>
      </c>
    </row>
    <row r="83" spans="1:35" ht="19.5" customHeight="1">
      <c r="A83" s="183" t="s">
        <v>84</v>
      </c>
      <c r="B83" s="183" t="s">
        <v>84</v>
      </c>
      <c r="C83" s="183" t="s">
        <v>179</v>
      </c>
      <c r="D83" s="183" t="s">
        <v>180</v>
      </c>
      <c r="E83" s="184">
        <f t="shared" si="26"/>
        <v>47123452.85</v>
      </c>
      <c r="F83" s="184">
        <f t="shared" si="27"/>
        <v>47123452.85</v>
      </c>
      <c r="G83" s="184">
        <f t="shared" si="28"/>
        <v>47123452.85</v>
      </c>
      <c r="H83" s="184">
        <v>8097952.85</v>
      </c>
      <c r="I83" s="184">
        <v>39025500</v>
      </c>
      <c r="J83" s="184">
        <f t="shared" si="29"/>
        <v>0</v>
      </c>
      <c r="K83" s="184">
        <v>0</v>
      </c>
      <c r="L83" s="184">
        <v>0</v>
      </c>
      <c r="M83" s="184">
        <f t="shared" si="30"/>
        <v>0</v>
      </c>
      <c r="N83" s="184">
        <v>0</v>
      </c>
      <c r="O83" s="184">
        <v>0</v>
      </c>
      <c r="P83" s="184">
        <f t="shared" si="31"/>
        <v>0</v>
      </c>
      <c r="Q83" s="184">
        <f t="shared" si="32"/>
        <v>0</v>
      </c>
      <c r="R83" s="184">
        <v>0</v>
      </c>
      <c r="S83" s="184">
        <v>0</v>
      </c>
      <c r="T83" s="184">
        <f t="shared" si="33"/>
        <v>0</v>
      </c>
      <c r="U83" s="184">
        <v>0</v>
      </c>
      <c r="V83" s="184">
        <v>0</v>
      </c>
      <c r="W83" s="184">
        <f t="shared" si="34"/>
        <v>0</v>
      </c>
      <c r="X83" s="184">
        <v>0</v>
      </c>
      <c r="Y83" s="184">
        <v>0</v>
      </c>
      <c r="Z83" s="184">
        <f t="shared" si="35"/>
        <v>0</v>
      </c>
      <c r="AA83" s="184">
        <f t="shared" si="36"/>
        <v>0</v>
      </c>
      <c r="AB83" s="184">
        <v>0</v>
      </c>
      <c r="AC83" s="184">
        <v>0</v>
      </c>
      <c r="AD83" s="184">
        <f t="shared" si="37"/>
        <v>0</v>
      </c>
      <c r="AE83" s="184">
        <v>0</v>
      </c>
      <c r="AF83" s="184">
        <v>0</v>
      </c>
      <c r="AG83" s="184">
        <f t="shared" si="38"/>
        <v>0</v>
      </c>
      <c r="AH83" s="184">
        <v>0</v>
      </c>
      <c r="AI83" s="184">
        <v>0</v>
      </c>
    </row>
    <row r="84" spans="1:35" ht="19.5" customHeight="1">
      <c r="A84" s="183" t="s">
        <v>274</v>
      </c>
      <c r="B84" s="183" t="s">
        <v>89</v>
      </c>
      <c r="C84" s="183" t="s">
        <v>181</v>
      </c>
      <c r="D84" s="183" t="s">
        <v>275</v>
      </c>
      <c r="E84" s="184">
        <f t="shared" si="26"/>
        <v>29777000</v>
      </c>
      <c r="F84" s="184">
        <f t="shared" si="27"/>
        <v>29777000</v>
      </c>
      <c r="G84" s="184">
        <f t="shared" si="28"/>
        <v>29777000</v>
      </c>
      <c r="H84" s="184">
        <v>0</v>
      </c>
      <c r="I84" s="184">
        <v>29777000</v>
      </c>
      <c r="J84" s="184">
        <f t="shared" si="29"/>
        <v>0</v>
      </c>
      <c r="K84" s="184">
        <v>0</v>
      </c>
      <c r="L84" s="184">
        <v>0</v>
      </c>
      <c r="M84" s="184">
        <f t="shared" si="30"/>
        <v>0</v>
      </c>
      <c r="N84" s="184">
        <v>0</v>
      </c>
      <c r="O84" s="184">
        <v>0</v>
      </c>
      <c r="P84" s="184">
        <f t="shared" si="31"/>
        <v>0</v>
      </c>
      <c r="Q84" s="184">
        <f t="shared" si="32"/>
        <v>0</v>
      </c>
      <c r="R84" s="184">
        <v>0</v>
      </c>
      <c r="S84" s="184">
        <v>0</v>
      </c>
      <c r="T84" s="184">
        <f t="shared" si="33"/>
        <v>0</v>
      </c>
      <c r="U84" s="184">
        <v>0</v>
      </c>
      <c r="V84" s="184">
        <v>0</v>
      </c>
      <c r="W84" s="184">
        <f t="shared" si="34"/>
        <v>0</v>
      </c>
      <c r="X84" s="184">
        <v>0</v>
      </c>
      <c r="Y84" s="184">
        <v>0</v>
      </c>
      <c r="Z84" s="184">
        <f t="shared" si="35"/>
        <v>0</v>
      </c>
      <c r="AA84" s="184">
        <f t="shared" si="36"/>
        <v>0</v>
      </c>
      <c r="AB84" s="184">
        <v>0</v>
      </c>
      <c r="AC84" s="184">
        <v>0</v>
      </c>
      <c r="AD84" s="184">
        <f t="shared" si="37"/>
        <v>0</v>
      </c>
      <c r="AE84" s="184">
        <v>0</v>
      </c>
      <c r="AF84" s="184">
        <v>0</v>
      </c>
      <c r="AG84" s="184">
        <f t="shared" si="38"/>
        <v>0</v>
      </c>
      <c r="AH84" s="184">
        <v>0</v>
      </c>
      <c r="AI84" s="184">
        <v>0</v>
      </c>
    </row>
    <row r="85" spans="1:35" ht="19.5" customHeight="1">
      <c r="A85" s="183" t="s">
        <v>271</v>
      </c>
      <c r="B85" s="183" t="s">
        <v>89</v>
      </c>
      <c r="C85" s="183" t="s">
        <v>181</v>
      </c>
      <c r="D85" s="183" t="s">
        <v>272</v>
      </c>
      <c r="E85" s="184">
        <f t="shared" si="26"/>
        <v>13671724.05</v>
      </c>
      <c r="F85" s="184">
        <f t="shared" si="27"/>
        <v>13671724.05</v>
      </c>
      <c r="G85" s="184">
        <f t="shared" si="28"/>
        <v>13671724.05</v>
      </c>
      <c r="H85" s="184">
        <v>6719224.05</v>
      </c>
      <c r="I85" s="184">
        <v>6952500</v>
      </c>
      <c r="J85" s="184">
        <f t="shared" si="29"/>
        <v>0</v>
      </c>
      <c r="K85" s="184">
        <v>0</v>
      </c>
      <c r="L85" s="184">
        <v>0</v>
      </c>
      <c r="M85" s="184">
        <f t="shared" si="30"/>
        <v>0</v>
      </c>
      <c r="N85" s="184">
        <v>0</v>
      </c>
      <c r="O85" s="184">
        <v>0</v>
      </c>
      <c r="P85" s="184">
        <f t="shared" si="31"/>
        <v>0</v>
      </c>
      <c r="Q85" s="184">
        <f t="shared" si="32"/>
        <v>0</v>
      </c>
      <c r="R85" s="184">
        <v>0</v>
      </c>
      <c r="S85" s="184">
        <v>0</v>
      </c>
      <c r="T85" s="184">
        <f t="shared" si="33"/>
        <v>0</v>
      </c>
      <c r="U85" s="184">
        <v>0</v>
      </c>
      <c r="V85" s="184">
        <v>0</v>
      </c>
      <c r="W85" s="184">
        <f t="shared" si="34"/>
        <v>0</v>
      </c>
      <c r="X85" s="184">
        <v>0</v>
      </c>
      <c r="Y85" s="184">
        <v>0</v>
      </c>
      <c r="Z85" s="184">
        <f t="shared" si="35"/>
        <v>0</v>
      </c>
      <c r="AA85" s="184">
        <f t="shared" si="36"/>
        <v>0</v>
      </c>
      <c r="AB85" s="184">
        <v>0</v>
      </c>
      <c r="AC85" s="184">
        <v>0</v>
      </c>
      <c r="AD85" s="184">
        <f t="shared" si="37"/>
        <v>0</v>
      </c>
      <c r="AE85" s="184">
        <v>0</v>
      </c>
      <c r="AF85" s="184">
        <v>0</v>
      </c>
      <c r="AG85" s="184">
        <f t="shared" si="38"/>
        <v>0</v>
      </c>
      <c r="AH85" s="184">
        <v>0</v>
      </c>
      <c r="AI85" s="184">
        <v>0</v>
      </c>
    </row>
    <row r="86" spans="1:35" ht="19.5" customHeight="1">
      <c r="A86" s="183" t="s">
        <v>254</v>
      </c>
      <c r="B86" s="183" t="s">
        <v>89</v>
      </c>
      <c r="C86" s="183" t="s">
        <v>181</v>
      </c>
      <c r="D86" s="183" t="s">
        <v>255</v>
      </c>
      <c r="E86" s="184">
        <f t="shared" si="26"/>
        <v>5304</v>
      </c>
      <c r="F86" s="184">
        <f t="shared" si="27"/>
        <v>5304</v>
      </c>
      <c r="G86" s="184">
        <f t="shared" si="28"/>
        <v>5304</v>
      </c>
      <c r="H86" s="184">
        <v>5304</v>
      </c>
      <c r="I86" s="184">
        <v>0</v>
      </c>
      <c r="J86" s="184">
        <f t="shared" si="29"/>
        <v>0</v>
      </c>
      <c r="K86" s="184">
        <v>0</v>
      </c>
      <c r="L86" s="184">
        <v>0</v>
      </c>
      <c r="M86" s="184">
        <f t="shared" si="30"/>
        <v>0</v>
      </c>
      <c r="N86" s="184">
        <v>0</v>
      </c>
      <c r="O86" s="184">
        <v>0</v>
      </c>
      <c r="P86" s="184">
        <f t="shared" si="31"/>
        <v>0</v>
      </c>
      <c r="Q86" s="184">
        <f t="shared" si="32"/>
        <v>0</v>
      </c>
      <c r="R86" s="184">
        <v>0</v>
      </c>
      <c r="S86" s="184">
        <v>0</v>
      </c>
      <c r="T86" s="184">
        <f t="shared" si="33"/>
        <v>0</v>
      </c>
      <c r="U86" s="184">
        <v>0</v>
      </c>
      <c r="V86" s="184">
        <v>0</v>
      </c>
      <c r="W86" s="184">
        <f t="shared" si="34"/>
        <v>0</v>
      </c>
      <c r="X86" s="184">
        <v>0</v>
      </c>
      <c r="Y86" s="184">
        <v>0</v>
      </c>
      <c r="Z86" s="184">
        <f t="shared" si="35"/>
        <v>0</v>
      </c>
      <c r="AA86" s="184">
        <f t="shared" si="36"/>
        <v>0</v>
      </c>
      <c r="AB86" s="184">
        <v>0</v>
      </c>
      <c r="AC86" s="184">
        <v>0</v>
      </c>
      <c r="AD86" s="184">
        <f t="shared" si="37"/>
        <v>0</v>
      </c>
      <c r="AE86" s="184">
        <v>0</v>
      </c>
      <c r="AF86" s="184">
        <v>0</v>
      </c>
      <c r="AG86" s="184">
        <f t="shared" si="38"/>
        <v>0</v>
      </c>
      <c r="AH86" s="184">
        <v>0</v>
      </c>
      <c r="AI86" s="184">
        <v>0</v>
      </c>
    </row>
    <row r="87" spans="1:35" ht="19.5" customHeight="1">
      <c r="A87" s="183" t="s">
        <v>271</v>
      </c>
      <c r="B87" s="183" t="s">
        <v>92</v>
      </c>
      <c r="C87" s="183" t="s">
        <v>181</v>
      </c>
      <c r="D87" s="183" t="s">
        <v>273</v>
      </c>
      <c r="E87" s="184">
        <f t="shared" si="26"/>
        <v>3669424.8</v>
      </c>
      <c r="F87" s="184">
        <f t="shared" si="27"/>
        <v>3669424.8</v>
      </c>
      <c r="G87" s="184">
        <f t="shared" si="28"/>
        <v>3669424.8</v>
      </c>
      <c r="H87" s="184">
        <v>1373424.8</v>
      </c>
      <c r="I87" s="184">
        <v>2296000</v>
      </c>
      <c r="J87" s="184">
        <f t="shared" si="29"/>
        <v>0</v>
      </c>
      <c r="K87" s="184">
        <v>0</v>
      </c>
      <c r="L87" s="184">
        <v>0</v>
      </c>
      <c r="M87" s="184">
        <f t="shared" si="30"/>
        <v>0</v>
      </c>
      <c r="N87" s="184">
        <v>0</v>
      </c>
      <c r="O87" s="184">
        <v>0</v>
      </c>
      <c r="P87" s="184">
        <f t="shared" si="31"/>
        <v>0</v>
      </c>
      <c r="Q87" s="184">
        <f t="shared" si="32"/>
        <v>0</v>
      </c>
      <c r="R87" s="184">
        <v>0</v>
      </c>
      <c r="S87" s="184">
        <v>0</v>
      </c>
      <c r="T87" s="184">
        <f t="shared" si="33"/>
        <v>0</v>
      </c>
      <c r="U87" s="184">
        <v>0</v>
      </c>
      <c r="V87" s="184">
        <v>0</v>
      </c>
      <c r="W87" s="184">
        <f t="shared" si="34"/>
        <v>0</v>
      </c>
      <c r="X87" s="184">
        <v>0</v>
      </c>
      <c r="Y87" s="184">
        <v>0</v>
      </c>
      <c r="Z87" s="184">
        <f t="shared" si="35"/>
        <v>0</v>
      </c>
      <c r="AA87" s="184">
        <f t="shared" si="36"/>
        <v>0</v>
      </c>
      <c r="AB87" s="184">
        <v>0</v>
      </c>
      <c r="AC87" s="184">
        <v>0</v>
      </c>
      <c r="AD87" s="184">
        <f t="shared" si="37"/>
        <v>0</v>
      </c>
      <c r="AE87" s="184">
        <v>0</v>
      </c>
      <c r="AF87" s="184">
        <v>0</v>
      </c>
      <c r="AG87" s="184">
        <f t="shared" si="38"/>
        <v>0</v>
      </c>
      <c r="AH87" s="184">
        <v>0</v>
      </c>
      <c r="AI87" s="184">
        <v>0</v>
      </c>
    </row>
    <row r="88" spans="1:35" ht="19.5" customHeight="1">
      <c r="A88" s="183" t="s">
        <v>84</v>
      </c>
      <c r="B88" s="183" t="s">
        <v>84</v>
      </c>
      <c r="C88" s="183" t="s">
        <v>182</v>
      </c>
      <c r="D88" s="183" t="s">
        <v>183</v>
      </c>
      <c r="E88" s="184">
        <f t="shared" si="26"/>
        <v>17586937.82</v>
      </c>
      <c r="F88" s="184">
        <f t="shared" si="27"/>
        <v>17586937.82</v>
      </c>
      <c r="G88" s="184">
        <f t="shared" si="28"/>
        <v>17586937.82</v>
      </c>
      <c r="H88" s="184">
        <v>7459037.82</v>
      </c>
      <c r="I88" s="184">
        <v>10127900</v>
      </c>
      <c r="J88" s="184">
        <f t="shared" si="29"/>
        <v>0</v>
      </c>
      <c r="K88" s="184">
        <v>0</v>
      </c>
      <c r="L88" s="184">
        <v>0</v>
      </c>
      <c r="M88" s="184">
        <f t="shared" si="30"/>
        <v>0</v>
      </c>
      <c r="N88" s="184">
        <v>0</v>
      </c>
      <c r="O88" s="184">
        <v>0</v>
      </c>
      <c r="P88" s="184">
        <f t="shared" si="31"/>
        <v>0</v>
      </c>
      <c r="Q88" s="184">
        <f t="shared" si="32"/>
        <v>0</v>
      </c>
      <c r="R88" s="184">
        <v>0</v>
      </c>
      <c r="S88" s="184">
        <v>0</v>
      </c>
      <c r="T88" s="184">
        <f t="shared" si="33"/>
        <v>0</v>
      </c>
      <c r="U88" s="184">
        <v>0</v>
      </c>
      <c r="V88" s="184">
        <v>0</v>
      </c>
      <c r="W88" s="184">
        <f t="shared" si="34"/>
        <v>0</v>
      </c>
      <c r="X88" s="184">
        <v>0</v>
      </c>
      <c r="Y88" s="184">
        <v>0</v>
      </c>
      <c r="Z88" s="184">
        <f t="shared" si="35"/>
        <v>0</v>
      </c>
      <c r="AA88" s="184">
        <f t="shared" si="36"/>
        <v>0</v>
      </c>
      <c r="AB88" s="184">
        <v>0</v>
      </c>
      <c r="AC88" s="184">
        <v>0</v>
      </c>
      <c r="AD88" s="184">
        <f t="shared" si="37"/>
        <v>0</v>
      </c>
      <c r="AE88" s="184">
        <v>0</v>
      </c>
      <c r="AF88" s="184">
        <v>0</v>
      </c>
      <c r="AG88" s="184">
        <f t="shared" si="38"/>
        <v>0</v>
      </c>
      <c r="AH88" s="184">
        <v>0</v>
      </c>
      <c r="AI88" s="184">
        <v>0</v>
      </c>
    </row>
    <row r="89" spans="1:35" ht="19.5" customHeight="1">
      <c r="A89" s="183" t="s">
        <v>271</v>
      </c>
      <c r="B89" s="183" t="s">
        <v>89</v>
      </c>
      <c r="C89" s="183" t="s">
        <v>184</v>
      </c>
      <c r="D89" s="183" t="s">
        <v>272</v>
      </c>
      <c r="E89" s="184">
        <f t="shared" si="26"/>
        <v>12049927.02</v>
      </c>
      <c r="F89" s="184">
        <f t="shared" si="27"/>
        <v>12049927.02</v>
      </c>
      <c r="G89" s="184">
        <f t="shared" si="28"/>
        <v>12049927.02</v>
      </c>
      <c r="H89" s="184">
        <v>6164027.02</v>
      </c>
      <c r="I89" s="184">
        <v>5885900</v>
      </c>
      <c r="J89" s="184">
        <f t="shared" si="29"/>
        <v>0</v>
      </c>
      <c r="K89" s="184">
        <v>0</v>
      </c>
      <c r="L89" s="184">
        <v>0</v>
      </c>
      <c r="M89" s="184">
        <f t="shared" si="30"/>
        <v>0</v>
      </c>
      <c r="N89" s="184">
        <v>0</v>
      </c>
      <c r="O89" s="184">
        <v>0</v>
      </c>
      <c r="P89" s="184">
        <f t="shared" si="31"/>
        <v>0</v>
      </c>
      <c r="Q89" s="184">
        <f t="shared" si="32"/>
        <v>0</v>
      </c>
      <c r="R89" s="184">
        <v>0</v>
      </c>
      <c r="S89" s="184">
        <v>0</v>
      </c>
      <c r="T89" s="184">
        <f t="shared" si="33"/>
        <v>0</v>
      </c>
      <c r="U89" s="184">
        <v>0</v>
      </c>
      <c r="V89" s="184">
        <v>0</v>
      </c>
      <c r="W89" s="184">
        <f t="shared" si="34"/>
        <v>0</v>
      </c>
      <c r="X89" s="184">
        <v>0</v>
      </c>
      <c r="Y89" s="184">
        <v>0</v>
      </c>
      <c r="Z89" s="184">
        <f t="shared" si="35"/>
        <v>0</v>
      </c>
      <c r="AA89" s="184">
        <f t="shared" si="36"/>
        <v>0</v>
      </c>
      <c r="AB89" s="184">
        <v>0</v>
      </c>
      <c r="AC89" s="184">
        <v>0</v>
      </c>
      <c r="AD89" s="184">
        <f t="shared" si="37"/>
        <v>0</v>
      </c>
      <c r="AE89" s="184">
        <v>0</v>
      </c>
      <c r="AF89" s="184">
        <v>0</v>
      </c>
      <c r="AG89" s="184">
        <f t="shared" si="38"/>
        <v>0</v>
      </c>
      <c r="AH89" s="184">
        <v>0</v>
      </c>
      <c r="AI89" s="184">
        <v>0</v>
      </c>
    </row>
    <row r="90" spans="1:35" ht="19.5" customHeight="1">
      <c r="A90" s="183" t="s">
        <v>274</v>
      </c>
      <c r="B90" s="183" t="s">
        <v>89</v>
      </c>
      <c r="C90" s="183" t="s">
        <v>184</v>
      </c>
      <c r="D90" s="183" t="s">
        <v>275</v>
      </c>
      <c r="E90" s="184">
        <f t="shared" si="26"/>
        <v>2850000</v>
      </c>
      <c r="F90" s="184">
        <f t="shared" si="27"/>
        <v>2850000</v>
      </c>
      <c r="G90" s="184">
        <f t="shared" si="28"/>
        <v>2850000</v>
      </c>
      <c r="H90" s="184">
        <v>0</v>
      </c>
      <c r="I90" s="184">
        <v>2850000</v>
      </c>
      <c r="J90" s="184">
        <f t="shared" si="29"/>
        <v>0</v>
      </c>
      <c r="K90" s="184">
        <v>0</v>
      </c>
      <c r="L90" s="184">
        <v>0</v>
      </c>
      <c r="M90" s="184">
        <f t="shared" si="30"/>
        <v>0</v>
      </c>
      <c r="N90" s="184">
        <v>0</v>
      </c>
      <c r="O90" s="184">
        <v>0</v>
      </c>
      <c r="P90" s="184">
        <f t="shared" si="31"/>
        <v>0</v>
      </c>
      <c r="Q90" s="184">
        <f t="shared" si="32"/>
        <v>0</v>
      </c>
      <c r="R90" s="184">
        <v>0</v>
      </c>
      <c r="S90" s="184">
        <v>0</v>
      </c>
      <c r="T90" s="184">
        <f t="shared" si="33"/>
        <v>0</v>
      </c>
      <c r="U90" s="184">
        <v>0</v>
      </c>
      <c r="V90" s="184">
        <v>0</v>
      </c>
      <c r="W90" s="184">
        <f t="shared" si="34"/>
        <v>0</v>
      </c>
      <c r="X90" s="184">
        <v>0</v>
      </c>
      <c r="Y90" s="184">
        <v>0</v>
      </c>
      <c r="Z90" s="184">
        <f t="shared" si="35"/>
        <v>0</v>
      </c>
      <c r="AA90" s="184">
        <f t="shared" si="36"/>
        <v>0</v>
      </c>
      <c r="AB90" s="184">
        <v>0</v>
      </c>
      <c r="AC90" s="184">
        <v>0</v>
      </c>
      <c r="AD90" s="184">
        <f t="shared" si="37"/>
        <v>0</v>
      </c>
      <c r="AE90" s="184">
        <v>0</v>
      </c>
      <c r="AF90" s="184">
        <v>0</v>
      </c>
      <c r="AG90" s="184">
        <f t="shared" si="38"/>
        <v>0</v>
      </c>
      <c r="AH90" s="184">
        <v>0</v>
      </c>
      <c r="AI90" s="184">
        <v>0</v>
      </c>
    </row>
    <row r="91" spans="1:35" ht="19.5" customHeight="1">
      <c r="A91" s="183" t="s">
        <v>254</v>
      </c>
      <c r="B91" s="183" t="s">
        <v>89</v>
      </c>
      <c r="C91" s="183" t="s">
        <v>184</v>
      </c>
      <c r="D91" s="183" t="s">
        <v>255</v>
      </c>
      <c r="E91" s="184">
        <f t="shared" si="26"/>
        <v>7692</v>
      </c>
      <c r="F91" s="184">
        <f t="shared" si="27"/>
        <v>7692</v>
      </c>
      <c r="G91" s="184">
        <f t="shared" si="28"/>
        <v>7692</v>
      </c>
      <c r="H91" s="184">
        <v>7692</v>
      </c>
      <c r="I91" s="184">
        <v>0</v>
      </c>
      <c r="J91" s="184">
        <f t="shared" si="29"/>
        <v>0</v>
      </c>
      <c r="K91" s="184">
        <v>0</v>
      </c>
      <c r="L91" s="184">
        <v>0</v>
      </c>
      <c r="M91" s="184">
        <f t="shared" si="30"/>
        <v>0</v>
      </c>
      <c r="N91" s="184">
        <v>0</v>
      </c>
      <c r="O91" s="184">
        <v>0</v>
      </c>
      <c r="P91" s="184">
        <f t="shared" si="31"/>
        <v>0</v>
      </c>
      <c r="Q91" s="184">
        <f t="shared" si="32"/>
        <v>0</v>
      </c>
      <c r="R91" s="184">
        <v>0</v>
      </c>
      <c r="S91" s="184">
        <v>0</v>
      </c>
      <c r="T91" s="184">
        <f t="shared" si="33"/>
        <v>0</v>
      </c>
      <c r="U91" s="184">
        <v>0</v>
      </c>
      <c r="V91" s="184">
        <v>0</v>
      </c>
      <c r="W91" s="184">
        <f t="shared" si="34"/>
        <v>0</v>
      </c>
      <c r="X91" s="184">
        <v>0</v>
      </c>
      <c r="Y91" s="184">
        <v>0</v>
      </c>
      <c r="Z91" s="184">
        <f t="shared" si="35"/>
        <v>0</v>
      </c>
      <c r="AA91" s="184">
        <f t="shared" si="36"/>
        <v>0</v>
      </c>
      <c r="AB91" s="184">
        <v>0</v>
      </c>
      <c r="AC91" s="184">
        <v>0</v>
      </c>
      <c r="AD91" s="184">
        <f t="shared" si="37"/>
        <v>0</v>
      </c>
      <c r="AE91" s="184">
        <v>0</v>
      </c>
      <c r="AF91" s="184">
        <v>0</v>
      </c>
      <c r="AG91" s="184">
        <f t="shared" si="38"/>
        <v>0</v>
      </c>
      <c r="AH91" s="184">
        <v>0</v>
      </c>
      <c r="AI91" s="184">
        <v>0</v>
      </c>
    </row>
    <row r="92" spans="1:35" ht="19.5" customHeight="1">
      <c r="A92" s="183" t="s">
        <v>271</v>
      </c>
      <c r="B92" s="183" t="s">
        <v>92</v>
      </c>
      <c r="C92" s="183" t="s">
        <v>184</v>
      </c>
      <c r="D92" s="183" t="s">
        <v>273</v>
      </c>
      <c r="E92" s="184">
        <f t="shared" si="26"/>
        <v>2679318.8</v>
      </c>
      <c r="F92" s="184">
        <f t="shared" si="27"/>
        <v>2679318.8</v>
      </c>
      <c r="G92" s="184">
        <f t="shared" si="28"/>
        <v>2679318.8</v>
      </c>
      <c r="H92" s="184">
        <v>1287318.8</v>
      </c>
      <c r="I92" s="184">
        <v>1392000</v>
      </c>
      <c r="J92" s="184">
        <f t="shared" si="29"/>
        <v>0</v>
      </c>
      <c r="K92" s="184">
        <v>0</v>
      </c>
      <c r="L92" s="184">
        <v>0</v>
      </c>
      <c r="M92" s="184">
        <f t="shared" si="30"/>
        <v>0</v>
      </c>
      <c r="N92" s="184">
        <v>0</v>
      </c>
      <c r="O92" s="184">
        <v>0</v>
      </c>
      <c r="P92" s="184">
        <f t="shared" si="31"/>
        <v>0</v>
      </c>
      <c r="Q92" s="184">
        <f t="shared" si="32"/>
        <v>0</v>
      </c>
      <c r="R92" s="184">
        <v>0</v>
      </c>
      <c r="S92" s="184">
        <v>0</v>
      </c>
      <c r="T92" s="184">
        <f t="shared" si="33"/>
        <v>0</v>
      </c>
      <c r="U92" s="184">
        <v>0</v>
      </c>
      <c r="V92" s="184">
        <v>0</v>
      </c>
      <c r="W92" s="184">
        <f t="shared" si="34"/>
        <v>0</v>
      </c>
      <c r="X92" s="184">
        <v>0</v>
      </c>
      <c r="Y92" s="184">
        <v>0</v>
      </c>
      <c r="Z92" s="184">
        <f t="shared" si="35"/>
        <v>0</v>
      </c>
      <c r="AA92" s="184">
        <f t="shared" si="36"/>
        <v>0</v>
      </c>
      <c r="AB92" s="184">
        <v>0</v>
      </c>
      <c r="AC92" s="184">
        <v>0</v>
      </c>
      <c r="AD92" s="184">
        <f t="shared" si="37"/>
        <v>0</v>
      </c>
      <c r="AE92" s="184">
        <v>0</v>
      </c>
      <c r="AF92" s="184">
        <v>0</v>
      </c>
      <c r="AG92" s="184">
        <f t="shared" si="38"/>
        <v>0</v>
      </c>
      <c r="AH92" s="184">
        <v>0</v>
      </c>
      <c r="AI92" s="184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05555555555555" right="0.39305555555555555" top="0.5902777777777778" bottom="0.39305555555555555" header="0" footer="0"/>
  <pageSetup errors="blank"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3"/>
  <sheetViews>
    <sheetView showGridLines="0" showZeros="0" workbookViewId="0" topLeftCell="A1">
      <selection activeCell="D43" sqref="D43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39"/>
      <c r="B1" s="139"/>
      <c r="C1" s="139"/>
      <c r="D1" s="139"/>
      <c r="E1" s="139"/>
      <c r="F1" s="137" t="s">
        <v>279</v>
      </c>
    </row>
    <row r="2" spans="1:6" ht="26.25" customHeight="1">
      <c r="A2" s="140" t="s">
        <v>280</v>
      </c>
      <c r="B2" s="140"/>
      <c r="C2" s="140"/>
      <c r="D2" s="140"/>
      <c r="E2" s="140"/>
      <c r="F2" s="140"/>
    </row>
    <row r="3" spans="1:6" s="138" customFormat="1" ht="16.5" customHeight="1">
      <c r="A3" s="141" t="s">
        <v>0</v>
      </c>
      <c r="B3" s="142"/>
      <c r="C3" s="143"/>
      <c r="D3" s="143"/>
      <c r="E3" s="143"/>
      <c r="F3" s="144" t="s">
        <v>5</v>
      </c>
    </row>
    <row r="4" spans="1:6" ht="19.5" customHeight="1">
      <c r="A4" s="145" t="s">
        <v>8</v>
      </c>
      <c r="B4" s="145"/>
      <c r="C4" s="145"/>
      <c r="D4" s="146" t="s">
        <v>281</v>
      </c>
      <c r="E4" s="147" t="s">
        <v>282</v>
      </c>
      <c r="F4" s="148"/>
    </row>
    <row r="5" spans="1:6" ht="19.5" customHeight="1">
      <c r="A5" s="149" t="s">
        <v>62</v>
      </c>
      <c r="B5" s="149"/>
      <c r="C5" s="145" t="s">
        <v>283</v>
      </c>
      <c r="D5" s="149"/>
      <c r="E5" s="150" t="s">
        <v>284</v>
      </c>
      <c r="F5" s="151" t="s">
        <v>285</v>
      </c>
    </row>
    <row r="6" spans="1:6" ht="19.5" customHeight="1">
      <c r="A6" s="152" t="s">
        <v>73</v>
      </c>
      <c r="B6" s="152" t="s">
        <v>74</v>
      </c>
      <c r="C6" s="153"/>
      <c r="D6" s="152"/>
      <c r="E6" s="154"/>
      <c r="F6" s="155"/>
    </row>
    <row r="7" spans="1:6" ht="19.5" customHeight="1">
      <c r="A7" s="156" t="s">
        <v>84</v>
      </c>
      <c r="B7" s="157" t="s">
        <v>84</v>
      </c>
      <c r="C7" s="158" t="s">
        <v>65</v>
      </c>
      <c r="D7" s="159">
        <v>226825618.06</v>
      </c>
      <c r="E7" s="160">
        <v>189185476.68</v>
      </c>
      <c r="F7" s="161">
        <v>29378663.38</v>
      </c>
    </row>
    <row r="8" spans="1:6" ht="19.5" customHeight="1">
      <c r="A8" s="156" t="s">
        <v>84</v>
      </c>
      <c r="B8" s="157" t="s">
        <v>84</v>
      </c>
      <c r="C8" s="158" t="s">
        <v>85</v>
      </c>
      <c r="D8" s="159">
        <v>226825618.06</v>
      </c>
      <c r="E8" s="160">
        <v>189185476.68</v>
      </c>
      <c r="F8" s="161">
        <v>29378663.38</v>
      </c>
    </row>
    <row r="9" spans="1:6" ht="19.5" customHeight="1">
      <c r="A9" s="156" t="s">
        <v>84</v>
      </c>
      <c r="B9" s="157" t="s">
        <v>84</v>
      </c>
      <c r="C9" s="158" t="s">
        <v>87</v>
      </c>
      <c r="D9" s="159">
        <v>7666359.05</v>
      </c>
      <c r="E9" s="160">
        <v>5337419.05</v>
      </c>
      <c r="F9" s="161">
        <v>2328940</v>
      </c>
    </row>
    <row r="10" spans="1:6" ht="19.5" customHeight="1">
      <c r="A10" s="156" t="s">
        <v>286</v>
      </c>
      <c r="B10" s="157" t="s">
        <v>89</v>
      </c>
      <c r="C10" s="158" t="s">
        <v>287</v>
      </c>
      <c r="D10" s="159">
        <v>2027280</v>
      </c>
      <c r="E10" s="160">
        <v>2027280</v>
      </c>
      <c r="F10" s="161">
        <v>0</v>
      </c>
    </row>
    <row r="11" spans="1:6" ht="19.5" customHeight="1">
      <c r="A11" s="156" t="s">
        <v>286</v>
      </c>
      <c r="B11" s="157" t="s">
        <v>92</v>
      </c>
      <c r="C11" s="158" t="s">
        <v>288</v>
      </c>
      <c r="D11" s="159">
        <v>1341120</v>
      </c>
      <c r="E11" s="160">
        <v>1341120</v>
      </c>
      <c r="F11" s="161">
        <v>0</v>
      </c>
    </row>
    <row r="12" spans="1:6" ht="19.5" customHeight="1">
      <c r="A12" s="156" t="s">
        <v>286</v>
      </c>
      <c r="B12" s="157" t="s">
        <v>102</v>
      </c>
      <c r="C12" s="158" t="s">
        <v>289</v>
      </c>
      <c r="D12" s="159">
        <v>168940</v>
      </c>
      <c r="E12" s="160">
        <v>168940</v>
      </c>
      <c r="F12" s="161">
        <v>0</v>
      </c>
    </row>
    <row r="13" spans="1:6" ht="19.5" customHeight="1">
      <c r="A13" s="156" t="s">
        <v>286</v>
      </c>
      <c r="B13" s="157" t="s">
        <v>104</v>
      </c>
      <c r="C13" s="158" t="s">
        <v>290</v>
      </c>
      <c r="D13" s="159">
        <v>563862.4</v>
      </c>
      <c r="E13" s="160">
        <v>563862.4</v>
      </c>
      <c r="F13" s="161">
        <v>0</v>
      </c>
    </row>
    <row r="14" spans="1:6" ht="19.5" customHeight="1">
      <c r="A14" s="156" t="s">
        <v>286</v>
      </c>
      <c r="B14" s="157" t="s">
        <v>106</v>
      </c>
      <c r="C14" s="158" t="s">
        <v>291</v>
      </c>
      <c r="D14" s="159">
        <v>281931.2</v>
      </c>
      <c r="E14" s="160">
        <v>281931.2</v>
      </c>
      <c r="F14" s="161">
        <v>0</v>
      </c>
    </row>
    <row r="15" spans="1:6" ht="19.5" customHeight="1">
      <c r="A15" s="156" t="s">
        <v>286</v>
      </c>
      <c r="B15" s="157" t="s">
        <v>292</v>
      </c>
      <c r="C15" s="158" t="s">
        <v>293</v>
      </c>
      <c r="D15" s="159">
        <v>215777.76</v>
      </c>
      <c r="E15" s="160">
        <v>215777.76</v>
      </c>
      <c r="F15" s="161">
        <v>0</v>
      </c>
    </row>
    <row r="16" spans="1:6" ht="19.5" customHeight="1">
      <c r="A16" s="156" t="s">
        <v>286</v>
      </c>
      <c r="B16" s="157" t="s">
        <v>294</v>
      </c>
      <c r="C16" s="158" t="s">
        <v>295</v>
      </c>
      <c r="D16" s="159">
        <v>62831.1</v>
      </c>
      <c r="E16" s="160">
        <v>62831.1</v>
      </c>
      <c r="F16" s="161">
        <v>0</v>
      </c>
    </row>
    <row r="17" spans="1:6" ht="19.5" customHeight="1">
      <c r="A17" s="156" t="s">
        <v>286</v>
      </c>
      <c r="B17" s="157" t="s">
        <v>296</v>
      </c>
      <c r="C17" s="158" t="s">
        <v>117</v>
      </c>
      <c r="D17" s="159">
        <v>661948.59</v>
      </c>
      <c r="E17" s="160">
        <v>661948.59</v>
      </c>
      <c r="F17" s="161">
        <v>0</v>
      </c>
    </row>
    <row r="18" spans="1:6" ht="19.5" customHeight="1">
      <c r="A18" s="156" t="s">
        <v>297</v>
      </c>
      <c r="B18" s="157" t="s">
        <v>89</v>
      </c>
      <c r="C18" s="158" t="s">
        <v>298</v>
      </c>
      <c r="D18" s="159">
        <v>181000</v>
      </c>
      <c r="E18" s="160">
        <v>0</v>
      </c>
      <c r="F18" s="161">
        <v>181000</v>
      </c>
    </row>
    <row r="19" spans="1:6" ht="19.5" customHeight="1">
      <c r="A19" s="156" t="s">
        <v>297</v>
      </c>
      <c r="B19" s="157" t="s">
        <v>92</v>
      </c>
      <c r="C19" s="158" t="s">
        <v>299</v>
      </c>
      <c r="D19" s="159">
        <v>100000</v>
      </c>
      <c r="E19" s="160">
        <v>0</v>
      </c>
      <c r="F19" s="161">
        <v>100000</v>
      </c>
    </row>
    <row r="20" spans="1:6" ht="19.5" customHeight="1">
      <c r="A20" s="156" t="s">
        <v>297</v>
      </c>
      <c r="B20" s="157" t="s">
        <v>99</v>
      </c>
      <c r="C20" s="158" t="s">
        <v>300</v>
      </c>
      <c r="D20" s="159">
        <v>30000</v>
      </c>
      <c r="E20" s="160">
        <v>0</v>
      </c>
      <c r="F20" s="161">
        <v>30000</v>
      </c>
    </row>
    <row r="21" spans="1:6" ht="19.5" customHeight="1">
      <c r="A21" s="156" t="s">
        <v>297</v>
      </c>
      <c r="B21" s="157" t="s">
        <v>110</v>
      </c>
      <c r="C21" s="158" t="s">
        <v>301</v>
      </c>
      <c r="D21" s="159">
        <v>126000</v>
      </c>
      <c r="E21" s="160">
        <v>0</v>
      </c>
      <c r="F21" s="161">
        <v>126000</v>
      </c>
    </row>
    <row r="22" spans="1:6" ht="19.5" customHeight="1">
      <c r="A22" s="156" t="s">
        <v>297</v>
      </c>
      <c r="B22" s="157" t="s">
        <v>176</v>
      </c>
      <c r="C22" s="158" t="s">
        <v>302</v>
      </c>
      <c r="D22" s="159">
        <v>176000</v>
      </c>
      <c r="E22" s="160">
        <v>0</v>
      </c>
      <c r="F22" s="161">
        <v>176000</v>
      </c>
    </row>
    <row r="23" spans="1:6" ht="19.5" customHeight="1">
      <c r="A23" s="156" t="s">
        <v>297</v>
      </c>
      <c r="B23" s="157" t="s">
        <v>114</v>
      </c>
      <c r="C23" s="158" t="s">
        <v>303</v>
      </c>
      <c r="D23" s="159">
        <v>470000</v>
      </c>
      <c r="E23" s="160">
        <v>0</v>
      </c>
      <c r="F23" s="161">
        <v>470000</v>
      </c>
    </row>
    <row r="24" spans="1:6" ht="19.5" customHeight="1">
      <c r="A24" s="156" t="s">
        <v>297</v>
      </c>
      <c r="B24" s="157" t="s">
        <v>296</v>
      </c>
      <c r="C24" s="158" t="s">
        <v>304</v>
      </c>
      <c r="D24" s="159">
        <v>30000</v>
      </c>
      <c r="E24" s="160">
        <v>0</v>
      </c>
      <c r="F24" s="161">
        <v>30000</v>
      </c>
    </row>
    <row r="25" spans="1:6" ht="19.5" customHeight="1">
      <c r="A25" s="156" t="s">
        <v>297</v>
      </c>
      <c r="B25" s="157" t="s">
        <v>305</v>
      </c>
      <c r="C25" s="158" t="s">
        <v>262</v>
      </c>
      <c r="D25" s="159">
        <v>9000</v>
      </c>
      <c r="E25" s="160">
        <v>0</v>
      </c>
      <c r="F25" s="161">
        <v>9000</v>
      </c>
    </row>
    <row r="26" spans="1:6" ht="19.5" customHeight="1">
      <c r="A26" s="156" t="s">
        <v>297</v>
      </c>
      <c r="B26" s="157" t="s">
        <v>306</v>
      </c>
      <c r="C26" s="158" t="s">
        <v>307</v>
      </c>
      <c r="D26" s="159">
        <v>172968</v>
      </c>
      <c r="E26" s="160">
        <v>0</v>
      </c>
      <c r="F26" s="161">
        <v>172968</v>
      </c>
    </row>
    <row r="27" spans="1:6" ht="19.5" customHeight="1">
      <c r="A27" s="156" t="s">
        <v>297</v>
      </c>
      <c r="B27" s="157" t="s">
        <v>308</v>
      </c>
      <c r="C27" s="158" t="s">
        <v>309</v>
      </c>
      <c r="D27" s="159">
        <v>101052</v>
      </c>
      <c r="E27" s="160">
        <v>0</v>
      </c>
      <c r="F27" s="161">
        <v>101052</v>
      </c>
    </row>
    <row r="28" spans="1:6" ht="19.5" customHeight="1">
      <c r="A28" s="156" t="s">
        <v>297</v>
      </c>
      <c r="B28" s="157" t="s">
        <v>310</v>
      </c>
      <c r="C28" s="158" t="s">
        <v>265</v>
      </c>
      <c r="D28" s="159">
        <v>38000</v>
      </c>
      <c r="E28" s="160">
        <v>0</v>
      </c>
      <c r="F28" s="161">
        <v>38000</v>
      </c>
    </row>
    <row r="29" spans="1:6" ht="19.5" customHeight="1">
      <c r="A29" s="156" t="s">
        <v>297</v>
      </c>
      <c r="B29" s="157" t="s">
        <v>311</v>
      </c>
      <c r="C29" s="158" t="s">
        <v>312</v>
      </c>
      <c r="D29" s="159">
        <v>513560</v>
      </c>
      <c r="E29" s="160">
        <v>0</v>
      </c>
      <c r="F29" s="161">
        <v>513560</v>
      </c>
    </row>
    <row r="30" spans="1:6" ht="19.5" customHeight="1">
      <c r="A30" s="156" t="s">
        <v>297</v>
      </c>
      <c r="B30" s="157" t="s">
        <v>94</v>
      </c>
      <c r="C30" s="158" t="s">
        <v>267</v>
      </c>
      <c r="D30" s="159">
        <v>381360</v>
      </c>
      <c r="E30" s="160">
        <v>0</v>
      </c>
      <c r="F30" s="161">
        <v>381360</v>
      </c>
    </row>
    <row r="31" spans="1:6" ht="19.5" customHeight="1">
      <c r="A31" s="156" t="s">
        <v>313</v>
      </c>
      <c r="B31" s="157" t="s">
        <v>99</v>
      </c>
      <c r="C31" s="158" t="s">
        <v>314</v>
      </c>
      <c r="D31" s="159">
        <v>13728</v>
      </c>
      <c r="E31" s="160">
        <v>13728</v>
      </c>
      <c r="F31" s="161">
        <v>0</v>
      </c>
    </row>
    <row r="32" spans="1:6" ht="19.5" customHeight="1">
      <c r="A32" s="156" t="s">
        <v>84</v>
      </c>
      <c r="B32" s="157" t="s">
        <v>84</v>
      </c>
      <c r="C32" s="158" t="s">
        <v>126</v>
      </c>
      <c r="D32" s="159">
        <v>4940594.46</v>
      </c>
      <c r="E32" s="160">
        <v>4001979.06</v>
      </c>
      <c r="F32" s="161">
        <v>938615.4</v>
      </c>
    </row>
    <row r="33" spans="1:6" ht="19.5" customHeight="1">
      <c r="A33" s="156" t="s">
        <v>286</v>
      </c>
      <c r="B33" s="157" t="s">
        <v>89</v>
      </c>
      <c r="C33" s="158" t="s">
        <v>287</v>
      </c>
      <c r="D33" s="159">
        <v>1690128</v>
      </c>
      <c r="E33" s="160">
        <v>1690128</v>
      </c>
      <c r="F33" s="161">
        <v>0</v>
      </c>
    </row>
    <row r="34" spans="1:6" ht="19.5" customHeight="1">
      <c r="A34" s="156" t="s">
        <v>286</v>
      </c>
      <c r="B34" s="157" t="s">
        <v>92</v>
      </c>
      <c r="C34" s="158" t="s">
        <v>288</v>
      </c>
      <c r="D34" s="159">
        <v>63900</v>
      </c>
      <c r="E34" s="160">
        <v>63900</v>
      </c>
      <c r="F34" s="161">
        <v>0</v>
      </c>
    </row>
    <row r="35" spans="1:6" ht="19.5" customHeight="1">
      <c r="A35" s="156" t="s">
        <v>286</v>
      </c>
      <c r="B35" s="157" t="s">
        <v>176</v>
      </c>
      <c r="C35" s="158" t="s">
        <v>315</v>
      </c>
      <c r="D35" s="159">
        <v>956556</v>
      </c>
      <c r="E35" s="160">
        <v>956556</v>
      </c>
      <c r="F35" s="161">
        <v>0</v>
      </c>
    </row>
    <row r="36" spans="1:6" ht="19.5" customHeight="1">
      <c r="A36" s="156" t="s">
        <v>286</v>
      </c>
      <c r="B36" s="157" t="s">
        <v>104</v>
      </c>
      <c r="C36" s="158" t="s">
        <v>290</v>
      </c>
      <c r="D36" s="159">
        <v>432541.44</v>
      </c>
      <c r="E36" s="160">
        <v>432541.44</v>
      </c>
      <c r="F36" s="161">
        <v>0</v>
      </c>
    </row>
    <row r="37" spans="1:6" ht="19.5" customHeight="1">
      <c r="A37" s="156" t="s">
        <v>286</v>
      </c>
      <c r="B37" s="157" t="s">
        <v>106</v>
      </c>
      <c r="C37" s="158" t="s">
        <v>291</v>
      </c>
      <c r="D37" s="159">
        <v>216270.72</v>
      </c>
      <c r="E37" s="160">
        <v>216270.72</v>
      </c>
      <c r="F37" s="161">
        <v>0</v>
      </c>
    </row>
    <row r="38" spans="1:6" ht="19.5" customHeight="1">
      <c r="A38" s="156" t="s">
        <v>286</v>
      </c>
      <c r="B38" s="157" t="s">
        <v>292</v>
      </c>
      <c r="C38" s="158" t="s">
        <v>293</v>
      </c>
      <c r="D38" s="159">
        <v>165345.6</v>
      </c>
      <c r="E38" s="160">
        <v>165345.6</v>
      </c>
      <c r="F38" s="161">
        <v>0</v>
      </c>
    </row>
    <row r="39" spans="1:6" ht="19.5" customHeight="1">
      <c r="A39" s="156" t="s">
        <v>286</v>
      </c>
      <c r="B39" s="157" t="s">
        <v>294</v>
      </c>
      <c r="C39" s="158" t="s">
        <v>295</v>
      </c>
      <c r="D39" s="159">
        <v>59267.22</v>
      </c>
      <c r="E39" s="160">
        <v>59267.22</v>
      </c>
      <c r="F39" s="161">
        <v>0</v>
      </c>
    </row>
    <row r="40" spans="1:6" ht="19.5" customHeight="1">
      <c r="A40" s="156" t="s">
        <v>286</v>
      </c>
      <c r="B40" s="157" t="s">
        <v>296</v>
      </c>
      <c r="C40" s="158" t="s">
        <v>117</v>
      </c>
      <c r="D40" s="159">
        <v>400870.08</v>
      </c>
      <c r="E40" s="160">
        <v>400870.08</v>
      </c>
      <c r="F40" s="161">
        <v>0</v>
      </c>
    </row>
    <row r="41" spans="1:6" ht="19.5" customHeight="1">
      <c r="A41" s="156" t="s">
        <v>297</v>
      </c>
      <c r="B41" s="157" t="s">
        <v>89</v>
      </c>
      <c r="C41" s="158" t="s">
        <v>298</v>
      </c>
      <c r="D41" s="159">
        <v>146000</v>
      </c>
      <c r="E41" s="160">
        <v>0</v>
      </c>
      <c r="F41" s="161">
        <v>146000</v>
      </c>
    </row>
    <row r="42" spans="1:6" ht="19.5" customHeight="1">
      <c r="A42" s="156" t="s">
        <v>297</v>
      </c>
      <c r="B42" s="157" t="s">
        <v>92</v>
      </c>
      <c r="C42" s="158" t="s">
        <v>299</v>
      </c>
      <c r="D42" s="159">
        <v>10000</v>
      </c>
      <c r="E42" s="160">
        <v>0</v>
      </c>
      <c r="F42" s="161">
        <v>10000</v>
      </c>
    </row>
    <row r="43" spans="1:6" ht="19.5" customHeight="1">
      <c r="A43" s="156" t="s">
        <v>297</v>
      </c>
      <c r="B43" s="157" t="s">
        <v>99</v>
      </c>
      <c r="C43" s="158" t="s">
        <v>300</v>
      </c>
      <c r="D43" s="159">
        <v>1000</v>
      </c>
      <c r="E43" s="160">
        <v>0</v>
      </c>
      <c r="F43" s="161">
        <v>1000</v>
      </c>
    </row>
    <row r="44" spans="1:6" ht="19.5" customHeight="1">
      <c r="A44" s="156" t="s">
        <v>297</v>
      </c>
      <c r="B44" s="157" t="s">
        <v>110</v>
      </c>
      <c r="C44" s="158" t="s">
        <v>301</v>
      </c>
      <c r="D44" s="159">
        <v>8000</v>
      </c>
      <c r="E44" s="160">
        <v>0</v>
      </c>
      <c r="F44" s="161">
        <v>8000</v>
      </c>
    </row>
    <row r="45" spans="1:6" ht="19.5" customHeight="1">
      <c r="A45" s="156" t="s">
        <v>297</v>
      </c>
      <c r="B45" s="157" t="s">
        <v>176</v>
      </c>
      <c r="C45" s="158" t="s">
        <v>302</v>
      </c>
      <c r="D45" s="159">
        <v>28000</v>
      </c>
      <c r="E45" s="160">
        <v>0</v>
      </c>
      <c r="F45" s="161">
        <v>28000</v>
      </c>
    </row>
    <row r="46" spans="1:6" ht="19.5" customHeight="1">
      <c r="A46" s="156" t="s">
        <v>297</v>
      </c>
      <c r="B46" s="157" t="s">
        <v>114</v>
      </c>
      <c r="C46" s="158" t="s">
        <v>303</v>
      </c>
      <c r="D46" s="159">
        <v>300000</v>
      </c>
      <c r="E46" s="160">
        <v>0</v>
      </c>
      <c r="F46" s="161">
        <v>300000</v>
      </c>
    </row>
    <row r="47" spans="1:6" ht="19.5" customHeight="1">
      <c r="A47" s="156" t="s">
        <v>297</v>
      </c>
      <c r="B47" s="157" t="s">
        <v>296</v>
      </c>
      <c r="C47" s="158" t="s">
        <v>304</v>
      </c>
      <c r="D47" s="159">
        <v>20000</v>
      </c>
      <c r="E47" s="160">
        <v>0</v>
      </c>
      <c r="F47" s="161">
        <v>20000</v>
      </c>
    </row>
    <row r="48" spans="1:6" ht="19.5" customHeight="1">
      <c r="A48" s="156" t="s">
        <v>297</v>
      </c>
      <c r="B48" s="157" t="s">
        <v>306</v>
      </c>
      <c r="C48" s="158" t="s">
        <v>307</v>
      </c>
      <c r="D48" s="159">
        <v>119126.16</v>
      </c>
      <c r="E48" s="160">
        <v>0</v>
      </c>
      <c r="F48" s="161">
        <v>119126.16</v>
      </c>
    </row>
    <row r="49" spans="1:6" ht="19.5" customHeight="1">
      <c r="A49" s="156" t="s">
        <v>297</v>
      </c>
      <c r="B49" s="157" t="s">
        <v>308</v>
      </c>
      <c r="C49" s="158" t="s">
        <v>309</v>
      </c>
      <c r="D49" s="159">
        <v>70689.24</v>
      </c>
      <c r="E49" s="160">
        <v>0</v>
      </c>
      <c r="F49" s="161">
        <v>70689.24</v>
      </c>
    </row>
    <row r="50" spans="1:6" ht="19.5" customHeight="1">
      <c r="A50" s="156" t="s">
        <v>297</v>
      </c>
      <c r="B50" s="157" t="s">
        <v>310</v>
      </c>
      <c r="C50" s="158" t="s">
        <v>265</v>
      </c>
      <c r="D50" s="159">
        <v>28000</v>
      </c>
      <c r="E50" s="160">
        <v>0</v>
      </c>
      <c r="F50" s="161">
        <v>28000</v>
      </c>
    </row>
    <row r="51" spans="1:6" ht="19.5" customHeight="1">
      <c r="A51" s="156" t="s">
        <v>297</v>
      </c>
      <c r="B51" s="157" t="s">
        <v>94</v>
      </c>
      <c r="C51" s="158" t="s">
        <v>267</v>
      </c>
      <c r="D51" s="159">
        <v>207800</v>
      </c>
      <c r="E51" s="160">
        <v>0</v>
      </c>
      <c r="F51" s="161">
        <v>207800</v>
      </c>
    </row>
    <row r="52" spans="1:6" ht="19.5" customHeight="1">
      <c r="A52" s="156" t="s">
        <v>313</v>
      </c>
      <c r="B52" s="157" t="s">
        <v>99</v>
      </c>
      <c r="C52" s="158" t="s">
        <v>314</v>
      </c>
      <c r="D52" s="159">
        <v>17100</v>
      </c>
      <c r="E52" s="160">
        <v>17100</v>
      </c>
      <c r="F52" s="161">
        <v>0</v>
      </c>
    </row>
    <row r="53" spans="1:6" ht="19.5" customHeight="1">
      <c r="A53" s="156" t="s">
        <v>84</v>
      </c>
      <c r="B53" s="157" t="s">
        <v>84</v>
      </c>
      <c r="C53" s="158" t="s">
        <v>130</v>
      </c>
      <c r="D53" s="159">
        <v>407237.74</v>
      </c>
      <c r="E53" s="160">
        <v>324539.94</v>
      </c>
      <c r="F53" s="161">
        <v>82697.8</v>
      </c>
    </row>
    <row r="54" spans="1:6" ht="19.5" customHeight="1">
      <c r="A54" s="156" t="s">
        <v>286</v>
      </c>
      <c r="B54" s="157" t="s">
        <v>89</v>
      </c>
      <c r="C54" s="158" t="s">
        <v>287</v>
      </c>
      <c r="D54" s="159">
        <v>130224</v>
      </c>
      <c r="E54" s="160">
        <v>130224</v>
      </c>
      <c r="F54" s="161">
        <v>0</v>
      </c>
    </row>
    <row r="55" spans="1:6" ht="19.5" customHeight="1">
      <c r="A55" s="156" t="s">
        <v>286</v>
      </c>
      <c r="B55" s="157" t="s">
        <v>92</v>
      </c>
      <c r="C55" s="158" t="s">
        <v>288</v>
      </c>
      <c r="D55" s="159">
        <v>4476</v>
      </c>
      <c r="E55" s="160">
        <v>4476</v>
      </c>
      <c r="F55" s="161">
        <v>0</v>
      </c>
    </row>
    <row r="56" spans="1:6" ht="19.5" customHeight="1">
      <c r="A56" s="156" t="s">
        <v>286</v>
      </c>
      <c r="B56" s="157" t="s">
        <v>176</v>
      </c>
      <c r="C56" s="158" t="s">
        <v>315</v>
      </c>
      <c r="D56" s="159">
        <v>84688</v>
      </c>
      <c r="E56" s="160">
        <v>84688</v>
      </c>
      <c r="F56" s="161">
        <v>0</v>
      </c>
    </row>
    <row r="57" spans="1:6" ht="19.5" customHeight="1">
      <c r="A57" s="156" t="s">
        <v>286</v>
      </c>
      <c r="B57" s="157" t="s">
        <v>104</v>
      </c>
      <c r="C57" s="158" t="s">
        <v>290</v>
      </c>
      <c r="D57" s="159">
        <v>35102.08</v>
      </c>
      <c r="E57" s="160">
        <v>35102.08</v>
      </c>
      <c r="F57" s="161">
        <v>0</v>
      </c>
    </row>
    <row r="58" spans="1:6" ht="19.5" customHeight="1">
      <c r="A58" s="156" t="s">
        <v>286</v>
      </c>
      <c r="B58" s="157" t="s">
        <v>106</v>
      </c>
      <c r="C58" s="158" t="s">
        <v>291</v>
      </c>
      <c r="D58" s="159">
        <v>17551.04</v>
      </c>
      <c r="E58" s="160">
        <v>17551.04</v>
      </c>
      <c r="F58" s="161">
        <v>0</v>
      </c>
    </row>
    <row r="59" spans="1:6" ht="19.5" customHeight="1">
      <c r="A59" s="156" t="s">
        <v>286</v>
      </c>
      <c r="B59" s="157" t="s">
        <v>292</v>
      </c>
      <c r="C59" s="158" t="s">
        <v>293</v>
      </c>
      <c r="D59" s="159">
        <v>13382.66</v>
      </c>
      <c r="E59" s="160">
        <v>13382.66</v>
      </c>
      <c r="F59" s="161">
        <v>0</v>
      </c>
    </row>
    <row r="60" spans="1:6" ht="19.5" customHeight="1">
      <c r="A60" s="156" t="s">
        <v>286</v>
      </c>
      <c r="B60" s="157" t="s">
        <v>294</v>
      </c>
      <c r="C60" s="158" t="s">
        <v>295</v>
      </c>
      <c r="D60" s="159">
        <v>5229.6</v>
      </c>
      <c r="E60" s="160">
        <v>5229.6</v>
      </c>
      <c r="F60" s="161">
        <v>0</v>
      </c>
    </row>
    <row r="61" spans="1:6" ht="19.5" customHeight="1">
      <c r="A61" s="156" t="s">
        <v>286</v>
      </c>
      <c r="B61" s="157" t="s">
        <v>296</v>
      </c>
      <c r="C61" s="158" t="s">
        <v>117</v>
      </c>
      <c r="D61" s="159">
        <v>33886.56</v>
      </c>
      <c r="E61" s="160">
        <v>33886.56</v>
      </c>
      <c r="F61" s="161">
        <v>0</v>
      </c>
    </row>
    <row r="62" spans="1:6" ht="19.5" customHeight="1">
      <c r="A62" s="156" t="s">
        <v>297</v>
      </c>
      <c r="B62" s="157" t="s">
        <v>89</v>
      </c>
      <c r="C62" s="158" t="s">
        <v>298</v>
      </c>
      <c r="D62" s="159">
        <v>28670</v>
      </c>
      <c r="E62" s="160">
        <v>0</v>
      </c>
      <c r="F62" s="161">
        <v>28670</v>
      </c>
    </row>
    <row r="63" spans="1:6" ht="19.5" customHeight="1">
      <c r="A63" s="156" t="s">
        <v>297</v>
      </c>
      <c r="B63" s="157" t="s">
        <v>92</v>
      </c>
      <c r="C63" s="158" t="s">
        <v>299</v>
      </c>
      <c r="D63" s="159">
        <v>5000</v>
      </c>
      <c r="E63" s="160">
        <v>0</v>
      </c>
      <c r="F63" s="161">
        <v>5000</v>
      </c>
    </row>
    <row r="64" spans="1:6" ht="19.5" customHeight="1">
      <c r="A64" s="156" t="s">
        <v>297</v>
      </c>
      <c r="B64" s="157" t="s">
        <v>176</v>
      </c>
      <c r="C64" s="158" t="s">
        <v>302</v>
      </c>
      <c r="D64" s="159">
        <v>3000</v>
      </c>
      <c r="E64" s="160">
        <v>0</v>
      </c>
      <c r="F64" s="161">
        <v>3000</v>
      </c>
    </row>
    <row r="65" spans="1:6" ht="19.5" customHeight="1">
      <c r="A65" s="156" t="s">
        <v>297</v>
      </c>
      <c r="B65" s="157" t="s">
        <v>114</v>
      </c>
      <c r="C65" s="158" t="s">
        <v>303</v>
      </c>
      <c r="D65" s="159">
        <v>5000</v>
      </c>
      <c r="E65" s="160">
        <v>0</v>
      </c>
      <c r="F65" s="161">
        <v>5000</v>
      </c>
    </row>
    <row r="66" spans="1:6" ht="19.5" customHeight="1">
      <c r="A66" s="156" t="s">
        <v>297</v>
      </c>
      <c r="B66" s="157" t="s">
        <v>305</v>
      </c>
      <c r="C66" s="158" t="s">
        <v>262</v>
      </c>
      <c r="D66" s="159">
        <v>5000</v>
      </c>
      <c r="E66" s="160">
        <v>0</v>
      </c>
      <c r="F66" s="161">
        <v>5000</v>
      </c>
    </row>
    <row r="67" spans="1:6" ht="19.5" customHeight="1">
      <c r="A67" s="156" t="s">
        <v>297</v>
      </c>
      <c r="B67" s="157" t="s">
        <v>306</v>
      </c>
      <c r="C67" s="158" t="s">
        <v>307</v>
      </c>
      <c r="D67" s="159">
        <v>11013.12</v>
      </c>
      <c r="E67" s="160">
        <v>0</v>
      </c>
      <c r="F67" s="161">
        <v>11013.12</v>
      </c>
    </row>
    <row r="68" spans="1:6" ht="19.5" customHeight="1">
      <c r="A68" s="156" t="s">
        <v>297</v>
      </c>
      <c r="B68" s="157" t="s">
        <v>308</v>
      </c>
      <c r="C68" s="158" t="s">
        <v>309</v>
      </c>
      <c r="D68" s="159">
        <v>5674.68</v>
      </c>
      <c r="E68" s="160">
        <v>0</v>
      </c>
      <c r="F68" s="161">
        <v>5674.68</v>
      </c>
    </row>
    <row r="69" spans="1:6" ht="19.5" customHeight="1">
      <c r="A69" s="156" t="s">
        <v>297</v>
      </c>
      <c r="B69" s="157" t="s">
        <v>94</v>
      </c>
      <c r="C69" s="158" t="s">
        <v>267</v>
      </c>
      <c r="D69" s="159">
        <v>19340</v>
      </c>
      <c r="E69" s="160">
        <v>0</v>
      </c>
      <c r="F69" s="161">
        <v>19340</v>
      </c>
    </row>
    <row r="70" spans="1:6" ht="19.5" customHeight="1">
      <c r="A70" s="156" t="s">
        <v>84</v>
      </c>
      <c r="B70" s="157" t="s">
        <v>84</v>
      </c>
      <c r="C70" s="158" t="s">
        <v>134</v>
      </c>
      <c r="D70" s="159">
        <v>562368.46</v>
      </c>
      <c r="E70" s="160">
        <v>439219.86</v>
      </c>
      <c r="F70" s="161">
        <v>123148.6</v>
      </c>
    </row>
    <row r="71" spans="1:6" ht="19.5" customHeight="1">
      <c r="A71" s="156" t="s">
        <v>286</v>
      </c>
      <c r="B71" s="157" t="s">
        <v>89</v>
      </c>
      <c r="C71" s="158" t="s">
        <v>287</v>
      </c>
      <c r="D71" s="159">
        <v>178824</v>
      </c>
      <c r="E71" s="160">
        <v>178824</v>
      </c>
      <c r="F71" s="161">
        <v>0</v>
      </c>
    </row>
    <row r="72" spans="1:6" ht="19.5" customHeight="1">
      <c r="A72" s="156" t="s">
        <v>286</v>
      </c>
      <c r="B72" s="157" t="s">
        <v>92</v>
      </c>
      <c r="C72" s="158" t="s">
        <v>288</v>
      </c>
      <c r="D72" s="159">
        <v>5928</v>
      </c>
      <c r="E72" s="160">
        <v>5928</v>
      </c>
      <c r="F72" s="161">
        <v>0</v>
      </c>
    </row>
    <row r="73" spans="1:6" ht="19.5" customHeight="1">
      <c r="A73" s="156" t="s">
        <v>286</v>
      </c>
      <c r="B73" s="157" t="s">
        <v>176</v>
      </c>
      <c r="C73" s="158" t="s">
        <v>315</v>
      </c>
      <c r="D73" s="159">
        <v>112474</v>
      </c>
      <c r="E73" s="160">
        <v>112474</v>
      </c>
      <c r="F73" s="161">
        <v>0</v>
      </c>
    </row>
    <row r="74" spans="1:6" ht="19.5" customHeight="1">
      <c r="A74" s="156" t="s">
        <v>286</v>
      </c>
      <c r="B74" s="157" t="s">
        <v>104</v>
      </c>
      <c r="C74" s="158" t="s">
        <v>290</v>
      </c>
      <c r="D74" s="159">
        <v>47556.16</v>
      </c>
      <c r="E74" s="160">
        <v>47556.16</v>
      </c>
      <c r="F74" s="161">
        <v>0</v>
      </c>
    </row>
    <row r="75" spans="1:6" ht="19.5" customHeight="1">
      <c r="A75" s="156" t="s">
        <v>286</v>
      </c>
      <c r="B75" s="157" t="s">
        <v>106</v>
      </c>
      <c r="C75" s="158" t="s">
        <v>291</v>
      </c>
      <c r="D75" s="159">
        <v>23778.08</v>
      </c>
      <c r="E75" s="160">
        <v>23778.08</v>
      </c>
      <c r="F75" s="161">
        <v>0</v>
      </c>
    </row>
    <row r="76" spans="1:6" ht="19.5" customHeight="1">
      <c r="A76" s="156" t="s">
        <v>286</v>
      </c>
      <c r="B76" s="157" t="s">
        <v>292</v>
      </c>
      <c r="C76" s="158" t="s">
        <v>293</v>
      </c>
      <c r="D76" s="159">
        <v>18130.78</v>
      </c>
      <c r="E76" s="160">
        <v>18130.78</v>
      </c>
      <c r="F76" s="161">
        <v>0</v>
      </c>
    </row>
    <row r="77" spans="1:6" ht="19.5" customHeight="1">
      <c r="A77" s="156" t="s">
        <v>286</v>
      </c>
      <c r="B77" s="157" t="s">
        <v>294</v>
      </c>
      <c r="C77" s="158" t="s">
        <v>295</v>
      </c>
      <c r="D77" s="159">
        <v>6781.72</v>
      </c>
      <c r="E77" s="160">
        <v>6781.72</v>
      </c>
      <c r="F77" s="161">
        <v>0</v>
      </c>
    </row>
    <row r="78" spans="1:6" ht="19.5" customHeight="1">
      <c r="A78" s="156" t="s">
        <v>286</v>
      </c>
      <c r="B78" s="157" t="s">
        <v>296</v>
      </c>
      <c r="C78" s="158" t="s">
        <v>117</v>
      </c>
      <c r="D78" s="159">
        <v>45747.12</v>
      </c>
      <c r="E78" s="160">
        <v>45747.12</v>
      </c>
      <c r="F78" s="161">
        <v>0</v>
      </c>
    </row>
    <row r="79" spans="1:6" ht="19.5" customHeight="1">
      <c r="A79" s="156" t="s">
        <v>297</v>
      </c>
      <c r="B79" s="157" t="s">
        <v>89</v>
      </c>
      <c r="C79" s="158" t="s">
        <v>298</v>
      </c>
      <c r="D79" s="159">
        <v>5000</v>
      </c>
      <c r="E79" s="160">
        <v>0</v>
      </c>
      <c r="F79" s="161">
        <v>5000</v>
      </c>
    </row>
    <row r="80" spans="1:6" ht="19.5" customHeight="1">
      <c r="A80" s="156" t="s">
        <v>297</v>
      </c>
      <c r="B80" s="157" t="s">
        <v>110</v>
      </c>
      <c r="C80" s="158" t="s">
        <v>301</v>
      </c>
      <c r="D80" s="159">
        <v>600</v>
      </c>
      <c r="E80" s="160">
        <v>0</v>
      </c>
      <c r="F80" s="161">
        <v>600</v>
      </c>
    </row>
    <row r="81" spans="1:6" ht="19.5" customHeight="1">
      <c r="A81" s="156" t="s">
        <v>297</v>
      </c>
      <c r="B81" s="157" t="s">
        <v>176</v>
      </c>
      <c r="C81" s="158" t="s">
        <v>302</v>
      </c>
      <c r="D81" s="159">
        <v>3000</v>
      </c>
      <c r="E81" s="160">
        <v>0</v>
      </c>
      <c r="F81" s="161">
        <v>3000</v>
      </c>
    </row>
    <row r="82" spans="1:6" ht="19.5" customHeight="1">
      <c r="A82" s="156" t="s">
        <v>297</v>
      </c>
      <c r="B82" s="157" t="s">
        <v>114</v>
      </c>
      <c r="C82" s="158" t="s">
        <v>303</v>
      </c>
      <c r="D82" s="159">
        <v>56400</v>
      </c>
      <c r="E82" s="160">
        <v>0</v>
      </c>
      <c r="F82" s="161">
        <v>56400</v>
      </c>
    </row>
    <row r="83" spans="1:6" ht="19.5" customHeight="1">
      <c r="A83" s="156" t="s">
        <v>297</v>
      </c>
      <c r="B83" s="157" t="s">
        <v>305</v>
      </c>
      <c r="C83" s="158" t="s">
        <v>262</v>
      </c>
      <c r="D83" s="159">
        <v>1000</v>
      </c>
      <c r="E83" s="160">
        <v>0</v>
      </c>
      <c r="F83" s="161">
        <v>1000</v>
      </c>
    </row>
    <row r="84" spans="1:6" ht="19.5" customHeight="1">
      <c r="A84" s="156" t="s">
        <v>297</v>
      </c>
      <c r="B84" s="157" t="s">
        <v>306</v>
      </c>
      <c r="C84" s="158" t="s">
        <v>307</v>
      </c>
      <c r="D84" s="159">
        <v>14731.44</v>
      </c>
      <c r="E84" s="160">
        <v>0</v>
      </c>
      <c r="F84" s="161">
        <v>14731.44</v>
      </c>
    </row>
    <row r="85" spans="1:6" ht="19.5" customHeight="1">
      <c r="A85" s="156" t="s">
        <v>297</v>
      </c>
      <c r="B85" s="157" t="s">
        <v>308</v>
      </c>
      <c r="C85" s="158" t="s">
        <v>309</v>
      </c>
      <c r="D85" s="159">
        <v>7697.16</v>
      </c>
      <c r="E85" s="160">
        <v>0</v>
      </c>
      <c r="F85" s="161">
        <v>7697.16</v>
      </c>
    </row>
    <row r="86" spans="1:6" ht="19.5" customHeight="1">
      <c r="A86" s="156" t="s">
        <v>297</v>
      </c>
      <c r="B86" s="157" t="s">
        <v>311</v>
      </c>
      <c r="C86" s="158" t="s">
        <v>312</v>
      </c>
      <c r="D86" s="159">
        <v>6000</v>
      </c>
      <c r="E86" s="160">
        <v>0</v>
      </c>
      <c r="F86" s="161">
        <v>6000</v>
      </c>
    </row>
    <row r="87" spans="1:6" ht="19.5" customHeight="1">
      <c r="A87" s="156" t="s">
        <v>297</v>
      </c>
      <c r="B87" s="157" t="s">
        <v>94</v>
      </c>
      <c r="C87" s="158" t="s">
        <v>267</v>
      </c>
      <c r="D87" s="159">
        <v>28720</v>
      </c>
      <c r="E87" s="160">
        <v>0</v>
      </c>
      <c r="F87" s="161">
        <v>28720</v>
      </c>
    </row>
    <row r="88" spans="1:6" ht="19.5" customHeight="1">
      <c r="A88" s="156" t="s">
        <v>84</v>
      </c>
      <c r="B88" s="157" t="s">
        <v>84</v>
      </c>
      <c r="C88" s="158" t="s">
        <v>137</v>
      </c>
      <c r="D88" s="159">
        <v>3423469.03</v>
      </c>
      <c r="E88" s="160">
        <v>2718972.43</v>
      </c>
      <c r="F88" s="161">
        <v>704496.6</v>
      </c>
    </row>
    <row r="89" spans="1:6" ht="19.5" customHeight="1">
      <c r="A89" s="156" t="s">
        <v>286</v>
      </c>
      <c r="B89" s="157" t="s">
        <v>89</v>
      </c>
      <c r="C89" s="158" t="s">
        <v>287</v>
      </c>
      <c r="D89" s="159">
        <v>1158696</v>
      </c>
      <c r="E89" s="160">
        <v>1158696</v>
      </c>
      <c r="F89" s="161">
        <v>0</v>
      </c>
    </row>
    <row r="90" spans="1:6" ht="19.5" customHeight="1">
      <c r="A90" s="156" t="s">
        <v>286</v>
      </c>
      <c r="B90" s="157" t="s">
        <v>92</v>
      </c>
      <c r="C90" s="158" t="s">
        <v>288</v>
      </c>
      <c r="D90" s="159">
        <v>31356</v>
      </c>
      <c r="E90" s="160">
        <v>31356</v>
      </c>
      <c r="F90" s="161">
        <v>0</v>
      </c>
    </row>
    <row r="91" spans="1:6" ht="19.5" customHeight="1">
      <c r="A91" s="156" t="s">
        <v>286</v>
      </c>
      <c r="B91" s="157" t="s">
        <v>176</v>
      </c>
      <c r="C91" s="158" t="s">
        <v>315</v>
      </c>
      <c r="D91" s="159">
        <v>658518</v>
      </c>
      <c r="E91" s="160">
        <v>658518</v>
      </c>
      <c r="F91" s="161">
        <v>0</v>
      </c>
    </row>
    <row r="92" spans="1:6" ht="19.5" customHeight="1">
      <c r="A92" s="156" t="s">
        <v>286</v>
      </c>
      <c r="B92" s="157" t="s">
        <v>104</v>
      </c>
      <c r="C92" s="158" t="s">
        <v>290</v>
      </c>
      <c r="D92" s="159">
        <v>295771.2</v>
      </c>
      <c r="E92" s="160">
        <v>295771.2</v>
      </c>
      <c r="F92" s="161">
        <v>0</v>
      </c>
    </row>
    <row r="93" spans="1:6" ht="19.5" customHeight="1">
      <c r="A93" s="156" t="s">
        <v>286</v>
      </c>
      <c r="B93" s="157" t="s">
        <v>106</v>
      </c>
      <c r="C93" s="158" t="s">
        <v>291</v>
      </c>
      <c r="D93" s="159">
        <v>147885.6</v>
      </c>
      <c r="E93" s="160">
        <v>147885.6</v>
      </c>
      <c r="F93" s="161">
        <v>0</v>
      </c>
    </row>
    <row r="94" spans="1:6" ht="19.5" customHeight="1">
      <c r="A94" s="156" t="s">
        <v>286</v>
      </c>
      <c r="B94" s="157" t="s">
        <v>292</v>
      </c>
      <c r="C94" s="158" t="s">
        <v>293</v>
      </c>
      <c r="D94" s="159">
        <v>112762.78</v>
      </c>
      <c r="E94" s="160">
        <v>112762.78</v>
      </c>
      <c r="F94" s="161">
        <v>0</v>
      </c>
    </row>
    <row r="95" spans="1:6" ht="19.5" customHeight="1">
      <c r="A95" s="156" t="s">
        <v>286</v>
      </c>
      <c r="B95" s="157" t="s">
        <v>294</v>
      </c>
      <c r="C95" s="158" t="s">
        <v>295</v>
      </c>
      <c r="D95" s="159">
        <v>39234.45</v>
      </c>
      <c r="E95" s="160">
        <v>39234.45</v>
      </c>
      <c r="F95" s="161">
        <v>0</v>
      </c>
    </row>
    <row r="96" spans="1:6" ht="19.5" customHeight="1">
      <c r="A96" s="156" t="s">
        <v>286</v>
      </c>
      <c r="B96" s="157" t="s">
        <v>296</v>
      </c>
      <c r="C96" s="158" t="s">
        <v>117</v>
      </c>
      <c r="D96" s="159">
        <v>274748.4</v>
      </c>
      <c r="E96" s="160">
        <v>274748.4</v>
      </c>
      <c r="F96" s="161">
        <v>0</v>
      </c>
    </row>
    <row r="97" spans="1:6" ht="19.5" customHeight="1">
      <c r="A97" s="156" t="s">
        <v>297</v>
      </c>
      <c r="B97" s="157" t="s">
        <v>89</v>
      </c>
      <c r="C97" s="158" t="s">
        <v>298</v>
      </c>
      <c r="D97" s="159">
        <v>87700</v>
      </c>
      <c r="E97" s="160">
        <v>0</v>
      </c>
      <c r="F97" s="161">
        <v>87700</v>
      </c>
    </row>
    <row r="98" spans="1:6" ht="19.5" customHeight="1">
      <c r="A98" s="156" t="s">
        <v>297</v>
      </c>
      <c r="B98" s="157" t="s">
        <v>99</v>
      </c>
      <c r="C98" s="158" t="s">
        <v>300</v>
      </c>
      <c r="D98" s="159">
        <v>5000</v>
      </c>
      <c r="E98" s="160">
        <v>0</v>
      </c>
      <c r="F98" s="161">
        <v>5000</v>
      </c>
    </row>
    <row r="99" spans="1:6" ht="19.5" customHeight="1">
      <c r="A99" s="156" t="s">
        <v>297</v>
      </c>
      <c r="B99" s="157" t="s">
        <v>110</v>
      </c>
      <c r="C99" s="158" t="s">
        <v>301</v>
      </c>
      <c r="D99" s="159">
        <v>24000</v>
      </c>
      <c r="E99" s="160">
        <v>0</v>
      </c>
      <c r="F99" s="161">
        <v>24000</v>
      </c>
    </row>
    <row r="100" spans="1:6" ht="19.5" customHeight="1">
      <c r="A100" s="156" t="s">
        <v>297</v>
      </c>
      <c r="B100" s="157" t="s">
        <v>176</v>
      </c>
      <c r="C100" s="158" t="s">
        <v>302</v>
      </c>
      <c r="D100" s="159">
        <v>32000</v>
      </c>
      <c r="E100" s="160">
        <v>0</v>
      </c>
      <c r="F100" s="161">
        <v>32000</v>
      </c>
    </row>
    <row r="101" spans="1:6" ht="19.5" customHeight="1">
      <c r="A101" s="156" t="s">
        <v>297</v>
      </c>
      <c r="B101" s="157" t="s">
        <v>114</v>
      </c>
      <c r="C101" s="158" t="s">
        <v>303</v>
      </c>
      <c r="D101" s="159">
        <v>124076</v>
      </c>
      <c r="E101" s="160">
        <v>0</v>
      </c>
      <c r="F101" s="161">
        <v>124076</v>
      </c>
    </row>
    <row r="102" spans="1:6" ht="19.5" customHeight="1">
      <c r="A102" s="156" t="s">
        <v>297</v>
      </c>
      <c r="B102" s="157" t="s">
        <v>296</v>
      </c>
      <c r="C102" s="158" t="s">
        <v>304</v>
      </c>
      <c r="D102" s="159">
        <v>19000</v>
      </c>
      <c r="E102" s="160">
        <v>0</v>
      </c>
      <c r="F102" s="161">
        <v>19000</v>
      </c>
    </row>
    <row r="103" spans="1:6" ht="19.5" customHeight="1">
      <c r="A103" s="156" t="s">
        <v>297</v>
      </c>
      <c r="B103" s="157" t="s">
        <v>305</v>
      </c>
      <c r="C103" s="158" t="s">
        <v>262</v>
      </c>
      <c r="D103" s="159">
        <v>5000</v>
      </c>
      <c r="E103" s="160">
        <v>0</v>
      </c>
      <c r="F103" s="161">
        <v>5000</v>
      </c>
    </row>
    <row r="104" spans="1:6" ht="19.5" customHeight="1">
      <c r="A104" s="156" t="s">
        <v>297</v>
      </c>
      <c r="B104" s="157" t="s">
        <v>316</v>
      </c>
      <c r="C104" s="158" t="s">
        <v>317</v>
      </c>
      <c r="D104" s="159">
        <v>81224</v>
      </c>
      <c r="E104" s="160">
        <v>0</v>
      </c>
      <c r="F104" s="161">
        <v>81224</v>
      </c>
    </row>
    <row r="105" spans="1:6" ht="19.5" customHeight="1">
      <c r="A105" s="156" t="s">
        <v>297</v>
      </c>
      <c r="B105" s="157" t="s">
        <v>306</v>
      </c>
      <c r="C105" s="158" t="s">
        <v>307</v>
      </c>
      <c r="D105" s="159">
        <v>82526.64</v>
      </c>
      <c r="E105" s="160">
        <v>0</v>
      </c>
      <c r="F105" s="161">
        <v>82526.64</v>
      </c>
    </row>
    <row r="106" spans="1:6" ht="19.5" customHeight="1">
      <c r="A106" s="156" t="s">
        <v>297</v>
      </c>
      <c r="B106" s="157" t="s">
        <v>308</v>
      </c>
      <c r="C106" s="158" t="s">
        <v>309</v>
      </c>
      <c r="D106" s="159">
        <v>48189.96</v>
      </c>
      <c r="E106" s="160">
        <v>0</v>
      </c>
      <c r="F106" s="161">
        <v>48189.96</v>
      </c>
    </row>
    <row r="107" spans="1:6" ht="19.5" customHeight="1">
      <c r="A107" s="156" t="s">
        <v>297</v>
      </c>
      <c r="B107" s="157" t="s">
        <v>310</v>
      </c>
      <c r="C107" s="158" t="s">
        <v>265</v>
      </c>
      <c r="D107" s="159">
        <v>56000</v>
      </c>
      <c r="E107" s="160">
        <v>0</v>
      </c>
      <c r="F107" s="161">
        <v>56000</v>
      </c>
    </row>
    <row r="108" spans="1:6" ht="19.5" customHeight="1">
      <c r="A108" s="156" t="s">
        <v>297</v>
      </c>
      <c r="B108" s="157" t="s">
        <v>94</v>
      </c>
      <c r="C108" s="158" t="s">
        <v>267</v>
      </c>
      <c r="D108" s="159">
        <v>139780</v>
      </c>
      <c r="E108" s="160">
        <v>0</v>
      </c>
      <c r="F108" s="161">
        <v>139780</v>
      </c>
    </row>
    <row r="109" spans="1:6" ht="19.5" customHeight="1">
      <c r="A109" s="156" t="s">
        <v>84</v>
      </c>
      <c r="B109" s="157" t="s">
        <v>84</v>
      </c>
      <c r="C109" s="158" t="s">
        <v>140</v>
      </c>
      <c r="D109" s="159">
        <v>2250136.48</v>
      </c>
      <c r="E109" s="160">
        <v>1764040.28</v>
      </c>
      <c r="F109" s="161">
        <v>486096.2</v>
      </c>
    </row>
    <row r="110" spans="1:6" ht="19.5" customHeight="1">
      <c r="A110" s="156" t="s">
        <v>286</v>
      </c>
      <c r="B110" s="157" t="s">
        <v>89</v>
      </c>
      <c r="C110" s="158" t="s">
        <v>287</v>
      </c>
      <c r="D110" s="159">
        <v>717000</v>
      </c>
      <c r="E110" s="160">
        <v>717000</v>
      </c>
      <c r="F110" s="161">
        <v>0</v>
      </c>
    </row>
    <row r="111" spans="1:6" ht="19.5" customHeight="1">
      <c r="A111" s="156" t="s">
        <v>286</v>
      </c>
      <c r="B111" s="157" t="s">
        <v>92</v>
      </c>
      <c r="C111" s="158" t="s">
        <v>288</v>
      </c>
      <c r="D111" s="159">
        <v>31740</v>
      </c>
      <c r="E111" s="160">
        <v>31740</v>
      </c>
      <c r="F111" s="161">
        <v>0</v>
      </c>
    </row>
    <row r="112" spans="1:6" ht="19.5" customHeight="1">
      <c r="A112" s="156" t="s">
        <v>286</v>
      </c>
      <c r="B112" s="157" t="s">
        <v>176</v>
      </c>
      <c r="C112" s="158" t="s">
        <v>315</v>
      </c>
      <c r="D112" s="159">
        <v>447322</v>
      </c>
      <c r="E112" s="160">
        <v>447322</v>
      </c>
      <c r="F112" s="161">
        <v>0</v>
      </c>
    </row>
    <row r="113" spans="1:6" ht="19.5" customHeight="1">
      <c r="A113" s="156" t="s">
        <v>286</v>
      </c>
      <c r="B113" s="157" t="s">
        <v>104</v>
      </c>
      <c r="C113" s="158" t="s">
        <v>290</v>
      </c>
      <c r="D113" s="159">
        <v>190793.92</v>
      </c>
      <c r="E113" s="160">
        <v>190793.92</v>
      </c>
      <c r="F113" s="161">
        <v>0</v>
      </c>
    </row>
    <row r="114" spans="1:6" ht="19.5" customHeight="1">
      <c r="A114" s="156" t="s">
        <v>286</v>
      </c>
      <c r="B114" s="157" t="s">
        <v>106</v>
      </c>
      <c r="C114" s="158" t="s">
        <v>291</v>
      </c>
      <c r="D114" s="159">
        <v>95396.96</v>
      </c>
      <c r="E114" s="160">
        <v>95396.96</v>
      </c>
      <c r="F114" s="161">
        <v>0</v>
      </c>
    </row>
    <row r="115" spans="1:6" ht="19.5" customHeight="1">
      <c r="A115" s="156" t="s">
        <v>286</v>
      </c>
      <c r="B115" s="157" t="s">
        <v>292</v>
      </c>
      <c r="C115" s="158" t="s">
        <v>293</v>
      </c>
      <c r="D115" s="159">
        <v>72959.8</v>
      </c>
      <c r="E115" s="160">
        <v>72959.8</v>
      </c>
      <c r="F115" s="161">
        <v>0</v>
      </c>
    </row>
    <row r="116" spans="1:6" ht="19.5" customHeight="1">
      <c r="A116" s="156" t="s">
        <v>286</v>
      </c>
      <c r="B116" s="157" t="s">
        <v>294</v>
      </c>
      <c r="C116" s="158" t="s">
        <v>295</v>
      </c>
      <c r="D116" s="159">
        <v>27500.16</v>
      </c>
      <c r="E116" s="160">
        <v>27500.16</v>
      </c>
      <c r="F116" s="161">
        <v>0</v>
      </c>
    </row>
    <row r="117" spans="1:6" ht="19.5" customHeight="1">
      <c r="A117" s="156" t="s">
        <v>286</v>
      </c>
      <c r="B117" s="157" t="s">
        <v>296</v>
      </c>
      <c r="C117" s="158" t="s">
        <v>117</v>
      </c>
      <c r="D117" s="159">
        <v>181327.44</v>
      </c>
      <c r="E117" s="160">
        <v>181327.44</v>
      </c>
      <c r="F117" s="161">
        <v>0</v>
      </c>
    </row>
    <row r="118" spans="1:6" ht="19.5" customHeight="1">
      <c r="A118" s="156" t="s">
        <v>297</v>
      </c>
      <c r="B118" s="157" t="s">
        <v>89</v>
      </c>
      <c r="C118" s="158" t="s">
        <v>298</v>
      </c>
      <c r="D118" s="159">
        <v>142000</v>
      </c>
      <c r="E118" s="160">
        <v>0</v>
      </c>
      <c r="F118" s="161">
        <v>142000</v>
      </c>
    </row>
    <row r="119" spans="1:6" ht="19.5" customHeight="1">
      <c r="A119" s="156" t="s">
        <v>297</v>
      </c>
      <c r="B119" s="157" t="s">
        <v>92</v>
      </c>
      <c r="C119" s="158" t="s">
        <v>299</v>
      </c>
      <c r="D119" s="159">
        <v>10000</v>
      </c>
      <c r="E119" s="160">
        <v>0</v>
      </c>
      <c r="F119" s="161">
        <v>10000</v>
      </c>
    </row>
    <row r="120" spans="1:6" ht="19.5" customHeight="1">
      <c r="A120" s="156" t="s">
        <v>297</v>
      </c>
      <c r="B120" s="157" t="s">
        <v>99</v>
      </c>
      <c r="C120" s="158" t="s">
        <v>300</v>
      </c>
      <c r="D120" s="159">
        <v>8000</v>
      </c>
      <c r="E120" s="160">
        <v>0</v>
      </c>
      <c r="F120" s="161">
        <v>8000</v>
      </c>
    </row>
    <row r="121" spans="1:6" ht="19.5" customHeight="1">
      <c r="A121" s="156" t="s">
        <v>297</v>
      </c>
      <c r="B121" s="157" t="s">
        <v>110</v>
      </c>
      <c r="C121" s="158" t="s">
        <v>301</v>
      </c>
      <c r="D121" s="159">
        <v>20000</v>
      </c>
      <c r="E121" s="160">
        <v>0</v>
      </c>
      <c r="F121" s="161">
        <v>20000</v>
      </c>
    </row>
    <row r="122" spans="1:6" ht="19.5" customHeight="1">
      <c r="A122" s="156" t="s">
        <v>297</v>
      </c>
      <c r="B122" s="157" t="s">
        <v>176</v>
      </c>
      <c r="C122" s="158" t="s">
        <v>302</v>
      </c>
      <c r="D122" s="159">
        <v>30000</v>
      </c>
      <c r="E122" s="160">
        <v>0</v>
      </c>
      <c r="F122" s="161">
        <v>30000</v>
      </c>
    </row>
    <row r="123" spans="1:6" ht="19.5" customHeight="1">
      <c r="A123" s="156" t="s">
        <v>297</v>
      </c>
      <c r="B123" s="157" t="s">
        <v>114</v>
      </c>
      <c r="C123" s="158" t="s">
        <v>303</v>
      </c>
      <c r="D123" s="159">
        <v>30000</v>
      </c>
      <c r="E123" s="160">
        <v>0</v>
      </c>
      <c r="F123" s="161">
        <v>30000</v>
      </c>
    </row>
    <row r="124" spans="1:6" ht="19.5" customHeight="1">
      <c r="A124" s="156" t="s">
        <v>297</v>
      </c>
      <c r="B124" s="157" t="s">
        <v>296</v>
      </c>
      <c r="C124" s="158" t="s">
        <v>304</v>
      </c>
      <c r="D124" s="159">
        <v>30000</v>
      </c>
      <c r="E124" s="160">
        <v>0</v>
      </c>
      <c r="F124" s="161">
        <v>30000</v>
      </c>
    </row>
    <row r="125" spans="1:6" ht="19.5" customHeight="1">
      <c r="A125" s="156" t="s">
        <v>297</v>
      </c>
      <c r="B125" s="157" t="s">
        <v>306</v>
      </c>
      <c r="C125" s="158" t="s">
        <v>307</v>
      </c>
      <c r="D125" s="159">
        <v>56718.48</v>
      </c>
      <c r="E125" s="160">
        <v>0</v>
      </c>
      <c r="F125" s="161">
        <v>56718.48</v>
      </c>
    </row>
    <row r="126" spans="1:6" ht="19.5" customHeight="1">
      <c r="A126" s="156" t="s">
        <v>297</v>
      </c>
      <c r="B126" s="157" t="s">
        <v>308</v>
      </c>
      <c r="C126" s="158" t="s">
        <v>309</v>
      </c>
      <c r="D126" s="159">
        <v>31077.72</v>
      </c>
      <c r="E126" s="160">
        <v>0</v>
      </c>
      <c r="F126" s="161">
        <v>31077.72</v>
      </c>
    </row>
    <row r="127" spans="1:6" ht="19.5" customHeight="1">
      <c r="A127" s="156" t="s">
        <v>297</v>
      </c>
      <c r="B127" s="157" t="s">
        <v>310</v>
      </c>
      <c r="C127" s="158" t="s">
        <v>265</v>
      </c>
      <c r="D127" s="159">
        <v>28000</v>
      </c>
      <c r="E127" s="160">
        <v>0</v>
      </c>
      <c r="F127" s="161">
        <v>28000</v>
      </c>
    </row>
    <row r="128" spans="1:6" ht="19.5" customHeight="1">
      <c r="A128" s="156" t="s">
        <v>297</v>
      </c>
      <c r="B128" s="157" t="s">
        <v>94</v>
      </c>
      <c r="C128" s="158" t="s">
        <v>267</v>
      </c>
      <c r="D128" s="159">
        <v>100300</v>
      </c>
      <c r="E128" s="160">
        <v>0</v>
      </c>
      <c r="F128" s="161">
        <v>100300</v>
      </c>
    </row>
    <row r="129" spans="1:6" ht="19.5" customHeight="1">
      <c r="A129" s="156" t="s">
        <v>84</v>
      </c>
      <c r="B129" s="157" t="s">
        <v>84</v>
      </c>
      <c r="C129" s="158" t="s">
        <v>143</v>
      </c>
      <c r="D129" s="159">
        <v>4022895.37</v>
      </c>
      <c r="E129" s="160">
        <v>3022863.77</v>
      </c>
      <c r="F129" s="161">
        <v>250853.6</v>
      </c>
    </row>
    <row r="130" spans="1:6" ht="19.5" customHeight="1">
      <c r="A130" s="156" t="s">
        <v>286</v>
      </c>
      <c r="B130" s="157" t="s">
        <v>89</v>
      </c>
      <c r="C130" s="158" t="s">
        <v>287</v>
      </c>
      <c r="D130" s="159">
        <v>1273800</v>
      </c>
      <c r="E130" s="160">
        <v>1273800</v>
      </c>
      <c r="F130" s="161">
        <v>0</v>
      </c>
    </row>
    <row r="131" spans="1:6" ht="19.5" customHeight="1">
      <c r="A131" s="156" t="s">
        <v>286</v>
      </c>
      <c r="B131" s="157" t="s">
        <v>92</v>
      </c>
      <c r="C131" s="158" t="s">
        <v>288</v>
      </c>
      <c r="D131" s="159">
        <v>38004</v>
      </c>
      <c r="E131" s="160">
        <v>38004</v>
      </c>
      <c r="F131" s="161">
        <v>0</v>
      </c>
    </row>
    <row r="132" spans="1:6" ht="19.5" customHeight="1">
      <c r="A132" s="156" t="s">
        <v>286</v>
      </c>
      <c r="B132" s="157" t="s">
        <v>176</v>
      </c>
      <c r="C132" s="158" t="s">
        <v>315</v>
      </c>
      <c r="D132" s="159">
        <v>836242</v>
      </c>
      <c r="E132" s="160">
        <v>691242</v>
      </c>
      <c r="F132" s="161">
        <v>0</v>
      </c>
    </row>
    <row r="133" spans="1:6" ht="19.5" customHeight="1">
      <c r="A133" s="156" t="s">
        <v>286</v>
      </c>
      <c r="B133" s="157" t="s">
        <v>104</v>
      </c>
      <c r="C133" s="158" t="s">
        <v>290</v>
      </c>
      <c r="D133" s="159">
        <v>343687.36</v>
      </c>
      <c r="E133" s="160">
        <v>343687.36</v>
      </c>
      <c r="F133" s="161">
        <v>0</v>
      </c>
    </row>
    <row r="134" spans="1:6" ht="19.5" customHeight="1">
      <c r="A134" s="156" t="s">
        <v>286</v>
      </c>
      <c r="B134" s="157" t="s">
        <v>106</v>
      </c>
      <c r="C134" s="158" t="s">
        <v>291</v>
      </c>
      <c r="D134" s="159">
        <v>171843.68</v>
      </c>
      <c r="E134" s="160">
        <v>171843.68</v>
      </c>
      <c r="F134" s="161">
        <v>0</v>
      </c>
    </row>
    <row r="135" spans="1:6" ht="19.5" customHeight="1">
      <c r="A135" s="156" t="s">
        <v>286</v>
      </c>
      <c r="B135" s="157" t="s">
        <v>292</v>
      </c>
      <c r="C135" s="158" t="s">
        <v>293</v>
      </c>
      <c r="D135" s="159">
        <v>131030.79</v>
      </c>
      <c r="E135" s="160">
        <v>131030.79</v>
      </c>
      <c r="F135" s="161">
        <v>0</v>
      </c>
    </row>
    <row r="136" spans="1:6" ht="19.5" customHeight="1">
      <c r="A136" s="156" t="s">
        <v>286</v>
      </c>
      <c r="B136" s="157" t="s">
        <v>294</v>
      </c>
      <c r="C136" s="158" t="s">
        <v>295</v>
      </c>
      <c r="D136" s="159">
        <v>47450.42</v>
      </c>
      <c r="E136" s="160">
        <v>47450.42</v>
      </c>
      <c r="F136" s="161">
        <v>0</v>
      </c>
    </row>
    <row r="137" spans="1:6" ht="19.5" customHeight="1">
      <c r="A137" s="156" t="s">
        <v>286</v>
      </c>
      <c r="B137" s="157" t="s">
        <v>296</v>
      </c>
      <c r="C137" s="158" t="s">
        <v>117</v>
      </c>
      <c r="D137" s="159">
        <v>325805.52</v>
      </c>
      <c r="E137" s="160">
        <v>325805.52</v>
      </c>
      <c r="F137" s="161">
        <v>0</v>
      </c>
    </row>
    <row r="138" spans="1:6" ht="19.5" customHeight="1">
      <c r="A138" s="156" t="s">
        <v>297</v>
      </c>
      <c r="B138" s="157" t="s">
        <v>89</v>
      </c>
      <c r="C138" s="158" t="s">
        <v>298</v>
      </c>
      <c r="D138" s="159">
        <v>92000</v>
      </c>
      <c r="E138" s="160">
        <v>0</v>
      </c>
      <c r="F138" s="161">
        <v>0</v>
      </c>
    </row>
    <row r="139" spans="1:6" ht="19.5" customHeight="1">
      <c r="A139" s="156" t="s">
        <v>297</v>
      </c>
      <c r="B139" s="157" t="s">
        <v>99</v>
      </c>
      <c r="C139" s="158" t="s">
        <v>300</v>
      </c>
      <c r="D139" s="159">
        <v>18000</v>
      </c>
      <c r="E139" s="160">
        <v>0</v>
      </c>
      <c r="F139" s="161">
        <v>0</v>
      </c>
    </row>
    <row r="140" spans="1:6" ht="19.5" customHeight="1">
      <c r="A140" s="156" t="s">
        <v>297</v>
      </c>
      <c r="B140" s="157" t="s">
        <v>110</v>
      </c>
      <c r="C140" s="158" t="s">
        <v>301</v>
      </c>
      <c r="D140" s="159">
        <v>63000</v>
      </c>
      <c r="E140" s="160">
        <v>0</v>
      </c>
      <c r="F140" s="161">
        <v>0</v>
      </c>
    </row>
    <row r="141" spans="1:6" ht="19.5" customHeight="1">
      <c r="A141" s="156" t="s">
        <v>297</v>
      </c>
      <c r="B141" s="157" t="s">
        <v>176</v>
      </c>
      <c r="C141" s="158" t="s">
        <v>302</v>
      </c>
      <c r="D141" s="159">
        <v>100000</v>
      </c>
      <c r="E141" s="160">
        <v>0</v>
      </c>
      <c r="F141" s="161">
        <v>0</v>
      </c>
    </row>
    <row r="142" spans="1:6" ht="19.5" customHeight="1">
      <c r="A142" s="156" t="s">
        <v>297</v>
      </c>
      <c r="B142" s="157" t="s">
        <v>114</v>
      </c>
      <c r="C142" s="158" t="s">
        <v>303</v>
      </c>
      <c r="D142" s="159">
        <v>166000</v>
      </c>
      <c r="E142" s="160">
        <v>0</v>
      </c>
      <c r="F142" s="161">
        <v>0</v>
      </c>
    </row>
    <row r="143" spans="1:6" ht="19.5" customHeight="1">
      <c r="A143" s="156" t="s">
        <v>297</v>
      </c>
      <c r="B143" s="157" t="s">
        <v>296</v>
      </c>
      <c r="C143" s="158" t="s">
        <v>304</v>
      </c>
      <c r="D143" s="159">
        <v>22000</v>
      </c>
      <c r="E143" s="160">
        <v>0</v>
      </c>
      <c r="F143" s="161">
        <v>0</v>
      </c>
    </row>
    <row r="144" spans="1:6" ht="19.5" customHeight="1">
      <c r="A144" s="156" t="s">
        <v>297</v>
      </c>
      <c r="B144" s="157" t="s">
        <v>305</v>
      </c>
      <c r="C144" s="158" t="s">
        <v>262</v>
      </c>
      <c r="D144" s="159">
        <v>15000</v>
      </c>
      <c r="E144" s="160">
        <v>0</v>
      </c>
      <c r="F144" s="161">
        <v>0</v>
      </c>
    </row>
    <row r="145" spans="1:6" ht="19.5" customHeight="1">
      <c r="A145" s="156" t="s">
        <v>297</v>
      </c>
      <c r="B145" s="157" t="s">
        <v>306</v>
      </c>
      <c r="C145" s="158" t="s">
        <v>307</v>
      </c>
      <c r="D145" s="159">
        <v>101828.64</v>
      </c>
      <c r="E145" s="160">
        <v>0</v>
      </c>
      <c r="F145" s="161">
        <v>37028.64</v>
      </c>
    </row>
    <row r="146" spans="1:6" ht="19.5" customHeight="1">
      <c r="A146" s="156" t="s">
        <v>297</v>
      </c>
      <c r="B146" s="157" t="s">
        <v>308</v>
      </c>
      <c r="C146" s="158" t="s">
        <v>309</v>
      </c>
      <c r="D146" s="159">
        <v>55542.96</v>
      </c>
      <c r="E146" s="160">
        <v>0</v>
      </c>
      <c r="F146" s="161">
        <v>55542.96</v>
      </c>
    </row>
    <row r="147" spans="1:6" ht="19.5" customHeight="1">
      <c r="A147" s="156" t="s">
        <v>297</v>
      </c>
      <c r="B147" s="157" t="s">
        <v>310</v>
      </c>
      <c r="C147" s="158" t="s">
        <v>265</v>
      </c>
      <c r="D147" s="159">
        <v>28000</v>
      </c>
      <c r="E147" s="160">
        <v>0</v>
      </c>
      <c r="F147" s="161">
        <v>0</v>
      </c>
    </row>
    <row r="148" spans="1:6" ht="19.5" customHeight="1">
      <c r="A148" s="156" t="s">
        <v>297</v>
      </c>
      <c r="B148" s="157" t="s">
        <v>311</v>
      </c>
      <c r="C148" s="158" t="s">
        <v>312</v>
      </c>
      <c r="D148" s="159">
        <v>10000</v>
      </c>
      <c r="E148" s="160">
        <v>0</v>
      </c>
      <c r="F148" s="161">
        <v>0</v>
      </c>
    </row>
    <row r="149" spans="1:6" ht="19.5" customHeight="1">
      <c r="A149" s="156" t="s">
        <v>297</v>
      </c>
      <c r="B149" s="157" t="s">
        <v>94</v>
      </c>
      <c r="C149" s="158" t="s">
        <v>267</v>
      </c>
      <c r="D149" s="159">
        <v>183660</v>
      </c>
      <c r="E149" s="160">
        <v>0</v>
      </c>
      <c r="F149" s="161">
        <v>158282</v>
      </c>
    </row>
    <row r="150" spans="1:6" ht="19.5" customHeight="1">
      <c r="A150" s="156" t="s">
        <v>84</v>
      </c>
      <c r="B150" s="157" t="s">
        <v>84</v>
      </c>
      <c r="C150" s="158" t="s">
        <v>148</v>
      </c>
      <c r="D150" s="159">
        <v>57221272.79</v>
      </c>
      <c r="E150" s="160">
        <v>42641255.59</v>
      </c>
      <c r="F150" s="161">
        <v>8831317.2</v>
      </c>
    </row>
    <row r="151" spans="1:6" ht="19.5" customHeight="1">
      <c r="A151" s="156" t="s">
        <v>286</v>
      </c>
      <c r="B151" s="157" t="s">
        <v>89</v>
      </c>
      <c r="C151" s="158" t="s">
        <v>287</v>
      </c>
      <c r="D151" s="159">
        <v>18335400</v>
      </c>
      <c r="E151" s="160">
        <v>18335400</v>
      </c>
      <c r="F151" s="161">
        <v>0</v>
      </c>
    </row>
    <row r="152" spans="1:6" ht="19.5" customHeight="1">
      <c r="A152" s="156" t="s">
        <v>286</v>
      </c>
      <c r="B152" s="157" t="s">
        <v>92</v>
      </c>
      <c r="C152" s="158" t="s">
        <v>288</v>
      </c>
      <c r="D152" s="159">
        <v>580572</v>
      </c>
      <c r="E152" s="160">
        <v>580572</v>
      </c>
      <c r="F152" s="161">
        <v>0</v>
      </c>
    </row>
    <row r="153" spans="1:6" ht="19.5" customHeight="1">
      <c r="A153" s="156" t="s">
        <v>286</v>
      </c>
      <c r="B153" s="157" t="s">
        <v>176</v>
      </c>
      <c r="C153" s="158" t="s">
        <v>315</v>
      </c>
      <c r="D153" s="159">
        <v>19668950</v>
      </c>
      <c r="E153" s="160">
        <v>13920250</v>
      </c>
      <c r="F153" s="161">
        <v>0</v>
      </c>
    </row>
    <row r="154" spans="1:6" ht="19.5" customHeight="1">
      <c r="A154" s="156" t="s">
        <v>286</v>
      </c>
      <c r="B154" s="157" t="s">
        <v>104</v>
      </c>
      <c r="C154" s="158" t="s">
        <v>290</v>
      </c>
      <c r="D154" s="159">
        <v>4838957.12</v>
      </c>
      <c r="E154" s="160">
        <v>4838957.12</v>
      </c>
      <c r="F154" s="161">
        <v>0</v>
      </c>
    </row>
    <row r="155" spans="1:6" ht="19.5" customHeight="1">
      <c r="A155" s="156" t="s">
        <v>286</v>
      </c>
      <c r="B155" s="157" t="s">
        <v>106</v>
      </c>
      <c r="C155" s="158" t="s">
        <v>291</v>
      </c>
      <c r="D155" s="159">
        <v>2419478.56</v>
      </c>
      <c r="E155" s="160">
        <v>2419478.56</v>
      </c>
      <c r="F155" s="161">
        <v>0</v>
      </c>
    </row>
    <row r="156" spans="1:6" ht="19.5" customHeight="1">
      <c r="A156" s="156" t="s">
        <v>286</v>
      </c>
      <c r="B156" s="157" t="s">
        <v>292</v>
      </c>
      <c r="C156" s="158" t="s">
        <v>293</v>
      </c>
      <c r="D156" s="159">
        <v>1845730.77</v>
      </c>
      <c r="E156" s="160">
        <v>1845730.77</v>
      </c>
      <c r="F156" s="161">
        <v>0</v>
      </c>
    </row>
    <row r="157" spans="1:6" ht="19.5" customHeight="1">
      <c r="A157" s="156" t="s">
        <v>286</v>
      </c>
      <c r="B157" s="157" t="s">
        <v>294</v>
      </c>
      <c r="C157" s="158" t="s">
        <v>295</v>
      </c>
      <c r="D157" s="159">
        <v>686803.14</v>
      </c>
      <c r="E157" s="160">
        <v>686803.14</v>
      </c>
      <c r="F157" s="161">
        <v>0</v>
      </c>
    </row>
    <row r="158" spans="1:6" ht="19.5" customHeight="1">
      <c r="A158" s="156" t="s">
        <v>297</v>
      </c>
      <c r="B158" s="157" t="s">
        <v>89</v>
      </c>
      <c r="C158" s="158" t="s">
        <v>298</v>
      </c>
      <c r="D158" s="159">
        <v>600000</v>
      </c>
      <c r="E158" s="160">
        <v>0</v>
      </c>
      <c r="F158" s="161">
        <v>600000</v>
      </c>
    </row>
    <row r="159" spans="1:6" ht="19.5" customHeight="1">
      <c r="A159" s="156" t="s">
        <v>297</v>
      </c>
      <c r="B159" s="157" t="s">
        <v>92</v>
      </c>
      <c r="C159" s="158" t="s">
        <v>299</v>
      </c>
      <c r="D159" s="159">
        <v>150000</v>
      </c>
      <c r="E159" s="160">
        <v>0</v>
      </c>
      <c r="F159" s="161">
        <v>150000</v>
      </c>
    </row>
    <row r="160" spans="1:6" ht="19.5" customHeight="1">
      <c r="A160" s="156" t="s">
        <v>297</v>
      </c>
      <c r="B160" s="157" t="s">
        <v>99</v>
      </c>
      <c r="C160" s="158" t="s">
        <v>300</v>
      </c>
      <c r="D160" s="159">
        <v>210000</v>
      </c>
      <c r="E160" s="160">
        <v>0</v>
      </c>
      <c r="F160" s="161">
        <v>210000</v>
      </c>
    </row>
    <row r="161" spans="1:6" ht="19.5" customHeight="1">
      <c r="A161" s="156" t="s">
        <v>297</v>
      </c>
      <c r="B161" s="157" t="s">
        <v>110</v>
      </c>
      <c r="C161" s="158" t="s">
        <v>301</v>
      </c>
      <c r="D161" s="159">
        <v>1300000</v>
      </c>
      <c r="E161" s="160">
        <v>0</v>
      </c>
      <c r="F161" s="161">
        <v>1300000</v>
      </c>
    </row>
    <row r="162" spans="1:6" ht="19.5" customHeight="1">
      <c r="A162" s="156" t="s">
        <v>297</v>
      </c>
      <c r="B162" s="157" t="s">
        <v>176</v>
      </c>
      <c r="C162" s="158" t="s">
        <v>302</v>
      </c>
      <c r="D162" s="159">
        <v>210000</v>
      </c>
      <c r="E162" s="160">
        <v>0</v>
      </c>
      <c r="F162" s="161">
        <v>210000</v>
      </c>
    </row>
    <row r="163" spans="1:6" ht="19.5" customHeight="1">
      <c r="A163" s="156" t="s">
        <v>297</v>
      </c>
      <c r="B163" s="157" t="s">
        <v>106</v>
      </c>
      <c r="C163" s="158" t="s">
        <v>318</v>
      </c>
      <c r="D163" s="159">
        <v>540000</v>
      </c>
      <c r="E163" s="160">
        <v>0</v>
      </c>
      <c r="F163" s="161">
        <v>540000</v>
      </c>
    </row>
    <row r="164" spans="1:6" ht="19.5" customHeight="1">
      <c r="A164" s="156" t="s">
        <v>297</v>
      </c>
      <c r="B164" s="157" t="s">
        <v>114</v>
      </c>
      <c r="C164" s="158" t="s">
        <v>303</v>
      </c>
      <c r="D164" s="159">
        <v>400000</v>
      </c>
      <c r="E164" s="160">
        <v>0</v>
      </c>
      <c r="F164" s="161">
        <v>400000</v>
      </c>
    </row>
    <row r="165" spans="1:6" ht="19.5" customHeight="1">
      <c r="A165" s="156" t="s">
        <v>297</v>
      </c>
      <c r="B165" s="157" t="s">
        <v>296</v>
      </c>
      <c r="C165" s="158" t="s">
        <v>304</v>
      </c>
      <c r="D165" s="159">
        <v>702000</v>
      </c>
      <c r="E165" s="160">
        <v>0</v>
      </c>
      <c r="F165" s="161">
        <v>702000</v>
      </c>
    </row>
    <row r="166" spans="1:6" ht="19.5" customHeight="1">
      <c r="A166" s="156" t="s">
        <v>297</v>
      </c>
      <c r="B166" s="157" t="s">
        <v>319</v>
      </c>
      <c r="C166" s="158" t="s">
        <v>320</v>
      </c>
      <c r="D166" s="159">
        <v>109456</v>
      </c>
      <c r="E166" s="160">
        <v>0</v>
      </c>
      <c r="F166" s="161">
        <v>109456</v>
      </c>
    </row>
    <row r="167" spans="1:6" ht="19.5" customHeight="1">
      <c r="A167" s="156" t="s">
        <v>297</v>
      </c>
      <c r="B167" s="157" t="s">
        <v>305</v>
      </c>
      <c r="C167" s="158" t="s">
        <v>262</v>
      </c>
      <c r="D167" s="159">
        <v>30000</v>
      </c>
      <c r="E167" s="160">
        <v>0</v>
      </c>
      <c r="F167" s="161">
        <v>30000</v>
      </c>
    </row>
    <row r="168" spans="1:6" ht="19.5" customHeight="1">
      <c r="A168" s="156" t="s">
        <v>297</v>
      </c>
      <c r="B168" s="157" t="s">
        <v>321</v>
      </c>
      <c r="C168" s="158" t="s">
        <v>322</v>
      </c>
      <c r="D168" s="159">
        <v>50000</v>
      </c>
      <c r="E168" s="160">
        <v>0</v>
      </c>
      <c r="F168" s="161">
        <v>50000</v>
      </c>
    </row>
    <row r="169" spans="1:6" ht="19.5" customHeight="1">
      <c r="A169" s="156" t="s">
        <v>297</v>
      </c>
      <c r="B169" s="157" t="s">
        <v>316</v>
      </c>
      <c r="C169" s="158" t="s">
        <v>317</v>
      </c>
      <c r="D169" s="159">
        <v>350000</v>
      </c>
      <c r="E169" s="160">
        <v>0</v>
      </c>
      <c r="F169" s="161">
        <v>350000</v>
      </c>
    </row>
    <row r="170" spans="1:6" ht="19.5" customHeight="1">
      <c r="A170" s="156" t="s">
        <v>297</v>
      </c>
      <c r="B170" s="157" t="s">
        <v>323</v>
      </c>
      <c r="C170" s="158" t="s">
        <v>261</v>
      </c>
      <c r="D170" s="159">
        <v>100000</v>
      </c>
      <c r="E170" s="160">
        <v>0</v>
      </c>
      <c r="F170" s="161">
        <v>100000</v>
      </c>
    </row>
    <row r="171" spans="1:6" ht="19.5" customHeight="1">
      <c r="A171" s="156" t="s">
        <v>297</v>
      </c>
      <c r="B171" s="157" t="s">
        <v>306</v>
      </c>
      <c r="C171" s="158" t="s">
        <v>307</v>
      </c>
      <c r="D171" s="159">
        <v>723406.88</v>
      </c>
      <c r="E171" s="160">
        <v>0</v>
      </c>
      <c r="F171" s="161">
        <v>723406.88</v>
      </c>
    </row>
    <row r="172" spans="1:6" ht="19.5" customHeight="1">
      <c r="A172" s="156" t="s">
        <v>297</v>
      </c>
      <c r="B172" s="157" t="s">
        <v>308</v>
      </c>
      <c r="C172" s="158" t="s">
        <v>309</v>
      </c>
      <c r="D172" s="159">
        <v>785110.32</v>
      </c>
      <c r="E172" s="160">
        <v>0</v>
      </c>
      <c r="F172" s="161">
        <v>785110.32</v>
      </c>
    </row>
    <row r="173" spans="1:6" ht="19.5" customHeight="1">
      <c r="A173" s="156" t="s">
        <v>297</v>
      </c>
      <c r="B173" s="157" t="s">
        <v>310</v>
      </c>
      <c r="C173" s="158" t="s">
        <v>265</v>
      </c>
      <c r="D173" s="159">
        <v>56000</v>
      </c>
      <c r="E173" s="160">
        <v>0</v>
      </c>
      <c r="F173" s="161">
        <v>56000</v>
      </c>
    </row>
    <row r="174" spans="1:6" ht="19.5" customHeight="1">
      <c r="A174" s="156" t="s">
        <v>297</v>
      </c>
      <c r="B174" s="157" t="s">
        <v>311</v>
      </c>
      <c r="C174" s="158" t="s">
        <v>312</v>
      </c>
      <c r="D174" s="159">
        <v>35000</v>
      </c>
      <c r="E174" s="160">
        <v>0</v>
      </c>
      <c r="F174" s="161">
        <v>35000</v>
      </c>
    </row>
    <row r="175" spans="1:6" ht="19.5" customHeight="1">
      <c r="A175" s="156" t="s">
        <v>297</v>
      </c>
      <c r="B175" s="157" t="s">
        <v>94</v>
      </c>
      <c r="C175" s="158" t="s">
        <v>267</v>
      </c>
      <c r="D175" s="159">
        <v>2347344</v>
      </c>
      <c r="E175" s="160">
        <v>0</v>
      </c>
      <c r="F175" s="161">
        <v>2347344</v>
      </c>
    </row>
    <row r="176" spans="1:6" ht="19.5" customHeight="1">
      <c r="A176" s="156" t="s">
        <v>313</v>
      </c>
      <c r="B176" s="157" t="s">
        <v>99</v>
      </c>
      <c r="C176" s="158" t="s">
        <v>314</v>
      </c>
      <c r="D176" s="159">
        <v>14064</v>
      </c>
      <c r="E176" s="160">
        <v>14064</v>
      </c>
      <c r="F176" s="161">
        <v>0</v>
      </c>
    </row>
    <row r="177" spans="1:6" ht="19.5" customHeight="1">
      <c r="A177" s="156" t="s">
        <v>324</v>
      </c>
      <c r="B177" s="157" t="s">
        <v>92</v>
      </c>
      <c r="C177" s="158" t="s">
        <v>325</v>
      </c>
      <c r="D177" s="159">
        <v>84000</v>
      </c>
      <c r="E177" s="160">
        <v>0</v>
      </c>
      <c r="F177" s="161">
        <v>84000</v>
      </c>
    </row>
    <row r="178" spans="1:6" ht="19.5" customHeight="1">
      <c r="A178" s="156" t="s">
        <v>324</v>
      </c>
      <c r="B178" s="157" t="s">
        <v>102</v>
      </c>
      <c r="C178" s="158" t="s">
        <v>326</v>
      </c>
      <c r="D178" s="159">
        <v>49000</v>
      </c>
      <c r="E178" s="160">
        <v>0</v>
      </c>
      <c r="F178" s="161">
        <v>49000</v>
      </c>
    </row>
    <row r="179" spans="1:6" ht="19.5" customHeight="1">
      <c r="A179" s="156" t="s">
        <v>84</v>
      </c>
      <c r="B179" s="157" t="s">
        <v>84</v>
      </c>
      <c r="C179" s="158" t="s">
        <v>151</v>
      </c>
      <c r="D179" s="159">
        <v>18865362.8</v>
      </c>
      <c r="E179" s="160">
        <v>15587340.8</v>
      </c>
      <c r="F179" s="161">
        <v>2415622</v>
      </c>
    </row>
    <row r="180" spans="1:6" ht="19.5" customHeight="1">
      <c r="A180" s="156" t="s">
        <v>286</v>
      </c>
      <c r="B180" s="157" t="s">
        <v>89</v>
      </c>
      <c r="C180" s="158" t="s">
        <v>287</v>
      </c>
      <c r="D180" s="159">
        <v>5711412</v>
      </c>
      <c r="E180" s="160">
        <v>5711412</v>
      </c>
      <c r="F180" s="161">
        <v>0</v>
      </c>
    </row>
    <row r="181" spans="1:6" ht="19.5" customHeight="1">
      <c r="A181" s="156" t="s">
        <v>286</v>
      </c>
      <c r="B181" s="157" t="s">
        <v>92</v>
      </c>
      <c r="C181" s="158" t="s">
        <v>288</v>
      </c>
      <c r="D181" s="159">
        <v>168360</v>
      </c>
      <c r="E181" s="160">
        <v>168360</v>
      </c>
      <c r="F181" s="161">
        <v>0</v>
      </c>
    </row>
    <row r="182" spans="1:6" ht="19.5" customHeight="1">
      <c r="A182" s="156" t="s">
        <v>286</v>
      </c>
      <c r="B182" s="157" t="s">
        <v>176</v>
      </c>
      <c r="C182" s="158" t="s">
        <v>315</v>
      </c>
      <c r="D182" s="159">
        <v>5802687</v>
      </c>
      <c r="E182" s="160">
        <v>4940287</v>
      </c>
      <c r="F182" s="161">
        <v>0</v>
      </c>
    </row>
    <row r="183" spans="1:6" ht="19.5" customHeight="1">
      <c r="A183" s="156" t="s">
        <v>286</v>
      </c>
      <c r="B183" s="157" t="s">
        <v>104</v>
      </c>
      <c r="C183" s="158" t="s">
        <v>290</v>
      </c>
      <c r="D183" s="159">
        <v>1495513.44</v>
      </c>
      <c r="E183" s="160">
        <v>1495513.44</v>
      </c>
      <c r="F183" s="161">
        <v>0</v>
      </c>
    </row>
    <row r="184" spans="1:6" ht="19.5" customHeight="1">
      <c r="A184" s="156" t="s">
        <v>286</v>
      </c>
      <c r="B184" s="157" t="s">
        <v>106</v>
      </c>
      <c r="C184" s="158" t="s">
        <v>291</v>
      </c>
      <c r="D184" s="159">
        <v>747756.72</v>
      </c>
      <c r="E184" s="160">
        <v>747756.72</v>
      </c>
      <c r="F184" s="161">
        <v>0</v>
      </c>
    </row>
    <row r="185" spans="1:6" ht="19.5" customHeight="1">
      <c r="A185" s="156" t="s">
        <v>286</v>
      </c>
      <c r="B185" s="157" t="s">
        <v>292</v>
      </c>
      <c r="C185" s="158" t="s">
        <v>293</v>
      </c>
      <c r="D185" s="159">
        <v>570164.5</v>
      </c>
      <c r="E185" s="160">
        <v>570164.5</v>
      </c>
      <c r="F185" s="161">
        <v>0</v>
      </c>
    </row>
    <row r="186" spans="1:6" ht="19.5" customHeight="1">
      <c r="A186" s="156" t="s">
        <v>286</v>
      </c>
      <c r="B186" s="157" t="s">
        <v>294</v>
      </c>
      <c r="C186" s="158" t="s">
        <v>295</v>
      </c>
      <c r="D186" s="159">
        <v>211495.06</v>
      </c>
      <c r="E186" s="160">
        <v>211495.06</v>
      </c>
      <c r="F186" s="161">
        <v>0</v>
      </c>
    </row>
    <row r="187" spans="1:6" ht="19.5" customHeight="1">
      <c r="A187" s="156" t="s">
        <v>286</v>
      </c>
      <c r="B187" s="157" t="s">
        <v>296</v>
      </c>
      <c r="C187" s="158" t="s">
        <v>117</v>
      </c>
      <c r="D187" s="159">
        <v>1627423.08</v>
      </c>
      <c r="E187" s="160">
        <v>1627423.08</v>
      </c>
      <c r="F187" s="161">
        <v>0</v>
      </c>
    </row>
    <row r="188" spans="1:6" ht="19.5" customHeight="1">
      <c r="A188" s="156" t="s">
        <v>297</v>
      </c>
      <c r="B188" s="157" t="s">
        <v>89</v>
      </c>
      <c r="C188" s="158" t="s">
        <v>298</v>
      </c>
      <c r="D188" s="159">
        <v>116000</v>
      </c>
      <c r="E188" s="160">
        <v>0</v>
      </c>
      <c r="F188" s="161">
        <v>116000</v>
      </c>
    </row>
    <row r="189" spans="1:6" ht="19.5" customHeight="1">
      <c r="A189" s="156" t="s">
        <v>297</v>
      </c>
      <c r="B189" s="157" t="s">
        <v>92</v>
      </c>
      <c r="C189" s="158" t="s">
        <v>299</v>
      </c>
      <c r="D189" s="159">
        <v>25000</v>
      </c>
      <c r="E189" s="160">
        <v>0</v>
      </c>
      <c r="F189" s="161">
        <v>25000</v>
      </c>
    </row>
    <row r="190" spans="1:6" ht="19.5" customHeight="1">
      <c r="A190" s="156" t="s">
        <v>297</v>
      </c>
      <c r="B190" s="157" t="s">
        <v>102</v>
      </c>
      <c r="C190" s="158" t="s">
        <v>327</v>
      </c>
      <c r="D190" s="159">
        <v>10000</v>
      </c>
      <c r="E190" s="160">
        <v>0</v>
      </c>
      <c r="F190" s="161">
        <v>10000</v>
      </c>
    </row>
    <row r="191" spans="1:6" ht="19.5" customHeight="1">
      <c r="A191" s="156" t="s">
        <v>297</v>
      </c>
      <c r="B191" s="157" t="s">
        <v>99</v>
      </c>
      <c r="C191" s="158" t="s">
        <v>300</v>
      </c>
      <c r="D191" s="159">
        <v>150000</v>
      </c>
      <c r="E191" s="160">
        <v>0</v>
      </c>
      <c r="F191" s="161">
        <v>150000</v>
      </c>
    </row>
    <row r="192" spans="1:6" ht="19.5" customHeight="1">
      <c r="A192" s="156" t="s">
        <v>297</v>
      </c>
      <c r="B192" s="157" t="s">
        <v>110</v>
      </c>
      <c r="C192" s="158" t="s">
        <v>301</v>
      </c>
      <c r="D192" s="159">
        <v>150000</v>
      </c>
      <c r="E192" s="160">
        <v>0</v>
      </c>
      <c r="F192" s="161">
        <v>150000</v>
      </c>
    </row>
    <row r="193" spans="1:6" ht="19.5" customHeight="1">
      <c r="A193" s="156" t="s">
        <v>297</v>
      </c>
      <c r="B193" s="157" t="s">
        <v>176</v>
      </c>
      <c r="C193" s="158" t="s">
        <v>302</v>
      </c>
      <c r="D193" s="159">
        <v>126000</v>
      </c>
      <c r="E193" s="160">
        <v>0</v>
      </c>
      <c r="F193" s="161">
        <v>126000</v>
      </c>
    </row>
    <row r="194" spans="1:6" ht="19.5" customHeight="1">
      <c r="A194" s="156" t="s">
        <v>297</v>
      </c>
      <c r="B194" s="157" t="s">
        <v>106</v>
      </c>
      <c r="C194" s="158" t="s">
        <v>318</v>
      </c>
      <c r="D194" s="159">
        <v>50000</v>
      </c>
      <c r="E194" s="160">
        <v>0</v>
      </c>
      <c r="F194" s="161">
        <v>50000</v>
      </c>
    </row>
    <row r="195" spans="1:6" ht="19.5" customHeight="1">
      <c r="A195" s="156" t="s">
        <v>297</v>
      </c>
      <c r="B195" s="157" t="s">
        <v>114</v>
      </c>
      <c r="C195" s="158" t="s">
        <v>303</v>
      </c>
      <c r="D195" s="159">
        <v>100000</v>
      </c>
      <c r="E195" s="160">
        <v>0</v>
      </c>
      <c r="F195" s="161">
        <v>100000</v>
      </c>
    </row>
    <row r="196" spans="1:6" ht="19.5" customHeight="1">
      <c r="A196" s="156" t="s">
        <v>297</v>
      </c>
      <c r="B196" s="157" t="s">
        <v>296</v>
      </c>
      <c r="C196" s="158" t="s">
        <v>304</v>
      </c>
      <c r="D196" s="159">
        <v>80000</v>
      </c>
      <c r="E196" s="160">
        <v>0</v>
      </c>
      <c r="F196" s="161">
        <v>80000</v>
      </c>
    </row>
    <row r="197" spans="1:6" ht="19.5" customHeight="1">
      <c r="A197" s="156" t="s">
        <v>297</v>
      </c>
      <c r="B197" s="157" t="s">
        <v>305</v>
      </c>
      <c r="C197" s="158" t="s">
        <v>262</v>
      </c>
      <c r="D197" s="159">
        <v>5000</v>
      </c>
      <c r="E197" s="160">
        <v>0</v>
      </c>
      <c r="F197" s="161">
        <v>5000</v>
      </c>
    </row>
    <row r="198" spans="1:6" ht="19.5" customHeight="1">
      <c r="A198" s="156" t="s">
        <v>297</v>
      </c>
      <c r="B198" s="157" t="s">
        <v>321</v>
      </c>
      <c r="C198" s="158" t="s">
        <v>322</v>
      </c>
      <c r="D198" s="159">
        <v>30000</v>
      </c>
      <c r="E198" s="160">
        <v>0</v>
      </c>
      <c r="F198" s="161">
        <v>30000</v>
      </c>
    </row>
    <row r="199" spans="1:6" ht="19.5" customHeight="1">
      <c r="A199" s="156" t="s">
        <v>297</v>
      </c>
      <c r="B199" s="157" t="s">
        <v>316</v>
      </c>
      <c r="C199" s="158" t="s">
        <v>317</v>
      </c>
      <c r="D199" s="159">
        <v>90000</v>
      </c>
      <c r="E199" s="160">
        <v>0</v>
      </c>
      <c r="F199" s="161">
        <v>90000</v>
      </c>
    </row>
    <row r="200" spans="1:6" ht="19.5" customHeight="1">
      <c r="A200" s="156" t="s">
        <v>297</v>
      </c>
      <c r="B200" s="157" t="s">
        <v>323</v>
      </c>
      <c r="C200" s="158" t="s">
        <v>261</v>
      </c>
      <c r="D200" s="159">
        <v>90000</v>
      </c>
      <c r="E200" s="160">
        <v>0</v>
      </c>
      <c r="F200" s="161">
        <v>90000</v>
      </c>
    </row>
    <row r="201" spans="1:6" ht="19.5" customHeight="1">
      <c r="A201" s="156" t="s">
        <v>297</v>
      </c>
      <c r="B201" s="157" t="s">
        <v>306</v>
      </c>
      <c r="C201" s="158" t="s">
        <v>307</v>
      </c>
      <c r="D201" s="159">
        <v>335939.52</v>
      </c>
      <c r="E201" s="160">
        <v>0</v>
      </c>
      <c r="F201" s="161">
        <v>335939.52</v>
      </c>
    </row>
    <row r="202" spans="1:6" ht="19.5" customHeight="1">
      <c r="A202" s="156" t="s">
        <v>297</v>
      </c>
      <c r="B202" s="157" t="s">
        <v>308</v>
      </c>
      <c r="C202" s="158" t="s">
        <v>309</v>
      </c>
      <c r="D202" s="159">
        <v>242773.2</v>
      </c>
      <c r="E202" s="160">
        <v>0</v>
      </c>
      <c r="F202" s="161">
        <v>242773.2</v>
      </c>
    </row>
    <row r="203" spans="1:6" ht="19.5" customHeight="1">
      <c r="A203" s="156" t="s">
        <v>297</v>
      </c>
      <c r="B203" s="157" t="s">
        <v>310</v>
      </c>
      <c r="C203" s="158" t="s">
        <v>265</v>
      </c>
      <c r="D203" s="159">
        <v>42000</v>
      </c>
      <c r="E203" s="160">
        <v>0</v>
      </c>
      <c r="F203" s="161">
        <v>42000</v>
      </c>
    </row>
    <row r="204" spans="1:6" ht="19.5" customHeight="1">
      <c r="A204" s="156" t="s">
        <v>297</v>
      </c>
      <c r="B204" s="157" t="s">
        <v>311</v>
      </c>
      <c r="C204" s="158" t="s">
        <v>312</v>
      </c>
      <c r="D204" s="159">
        <v>15000</v>
      </c>
      <c r="E204" s="160">
        <v>0</v>
      </c>
      <c r="F204" s="161">
        <v>15000</v>
      </c>
    </row>
    <row r="205" spans="1:6" ht="19.5" customHeight="1">
      <c r="A205" s="156" t="s">
        <v>297</v>
      </c>
      <c r="B205" s="157" t="s">
        <v>94</v>
      </c>
      <c r="C205" s="158" t="s">
        <v>267</v>
      </c>
      <c r="D205" s="159">
        <v>707909.28</v>
      </c>
      <c r="E205" s="160">
        <v>0</v>
      </c>
      <c r="F205" s="161">
        <v>707909.28</v>
      </c>
    </row>
    <row r="206" spans="1:6" ht="19.5" customHeight="1">
      <c r="A206" s="156" t="s">
        <v>313</v>
      </c>
      <c r="B206" s="157" t="s">
        <v>89</v>
      </c>
      <c r="C206" s="158" t="s">
        <v>328</v>
      </c>
      <c r="D206" s="159">
        <v>114929</v>
      </c>
      <c r="E206" s="160">
        <v>114929</v>
      </c>
      <c r="F206" s="161">
        <v>0</v>
      </c>
    </row>
    <row r="207" spans="1:6" ht="19.5" customHeight="1">
      <c r="A207" s="156" t="s">
        <v>324</v>
      </c>
      <c r="B207" s="157" t="s">
        <v>92</v>
      </c>
      <c r="C207" s="158" t="s">
        <v>325</v>
      </c>
      <c r="D207" s="159">
        <v>50000</v>
      </c>
      <c r="E207" s="160">
        <v>0</v>
      </c>
      <c r="F207" s="161">
        <v>50000</v>
      </c>
    </row>
    <row r="208" spans="1:6" ht="19.5" customHeight="1">
      <c r="A208" s="156" t="s">
        <v>84</v>
      </c>
      <c r="B208" s="157" t="s">
        <v>84</v>
      </c>
      <c r="C208" s="158" t="s">
        <v>154</v>
      </c>
      <c r="D208" s="159">
        <v>23188563.42</v>
      </c>
      <c r="E208" s="160">
        <v>19627706.22</v>
      </c>
      <c r="F208" s="161">
        <v>2659657.2</v>
      </c>
    </row>
    <row r="209" spans="1:6" ht="19.5" customHeight="1">
      <c r="A209" s="156" t="s">
        <v>286</v>
      </c>
      <c r="B209" s="157" t="s">
        <v>89</v>
      </c>
      <c r="C209" s="158" t="s">
        <v>287</v>
      </c>
      <c r="D209" s="159">
        <v>7344492</v>
      </c>
      <c r="E209" s="160">
        <v>7344492</v>
      </c>
      <c r="F209" s="161">
        <v>0</v>
      </c>
    </row>
    <row r="210" spans="1:6" ht="19.5" customHeight="1">
      <c r="A210" s="156" t="s">
        <v>286</v>
      </c>
      <c r="B210" s="157" t="s">
        <v>92</v>
      </c>
      <c r="C210" s="158" t="s">
        <v>288</v>
      </c>
      <c r="D210" s="159">
        <v>219156</v>
      </c>
      <c r="E210" s="160">
        <v>219156</v>
      </c>
      <c r="F210" s="161">
        <v>0</v>
      </c>
    </row>
    <row r="211" spans="1:6" ht="19.5" customHeight="1">
      <c r="A211" s="156" t="s">
        <v>286</v>
      </c>
      <c r="B211" s="157" t="s">
        <v>176</v>
      </c>
      <c r="C211" s="158" t="s">
        <v>315</v>
      </c>
      <c r="D211" s="159">
        <v>7025097</v>
      </c>
      <c r="E211" s="160">
        <v>6123897</v>
      </c>
      <c r="F211" s="161">
        <v>0</v>
      </c>
    </row>
    <row r="212" spans="1:6" ht="19.5" customHeight="1">
      <c r="A212" s="156" t="s">
        <v>286</v>
      </c>
      <c r="B212" s="157" t="s">
        <v>104</v>
      </c>
      <c r="C212" s="158" t="s">
        <v>290</v>
      </c>
      <c r="D212" s="159">
        <v>1923917.6</v>
      </c>
      <c r="E212" s="160">
        <v>1923917.6</v>
      </c>
      <c r="F212" s="161">
        <v>0</v>
      </c>
    </row>
    <row r="213" spans="1:6" ht="19.5" customHeight="1">
      <c r="A213" s="156" t="s">
        <v>286</v>
      </c>
      <c r="B213" s="157" t="s">
        <v>106</v>
      </c>
      <c r="C213" s="158" t="s">
        <v>291</v>
      </c>
      <c r="D213" s="159">
        <v>961958.8</v>
      </c>
      <c r="E213" s="160">
        <v>961958.8</v>
      </c>
      <c r="F213" s="161">
        <v>0</v>
      </c>
    </row>
    <row r="214" spans="1:6" ht="19.5" customHeight="1">
      <c r="A214" s="156" t="s">
        <v>286</v>
      </c>
      <c r="B214" s="157" t="s">
        <v>292</v>
      </c>
      <c r="C214" s="158" t="s">
        <v>293</v>
      </c>
      <c r="D214" s="159">
        <v>733493.57</v>
      </c>
      <c r="E214" s="160">
        <v>733493.57</v>
      </c>
      <c r="F214" s="161">
        <v>0</v>
      </c>
    </row>
    <row r="215" spans="1:6" ht="19.5" customHeight="1">
      <c r="A215" s="156" t="s">
        <v>286</v>
      </c>
      <c r="B215" s="157" t="s">
        <v>294</v>
      </c>
      <c r="C215" s="158" t="s">
        <v>295</v>
      </c>
      <c r="D215" s="159">
        <v>213149.05</v>
      </c>
      <c r="E215" s="160">
        <v>213149.05</v>
      </c>
      <c r="F215" s="161">
        <v>0</v>
      </c>
    </row>
    <row r="216" spans="1:6" ht="19.5" customHeight="1">
      <c r="A216" s="156" t="s">
        <v>286</v>
      </c>
      <c r="B216" s="157" t="s">
        <v>296</v>
      </c>
      <c r="C216" s="158" t="s">
        <v>117</v>
      </c>
      <c r="D216" s="159">
        <v>2100910.2</v>
      </c>
      <c r="E216" s="160">
        <v>2100910.2</v>
      </c>
      <c r="F216" s="161">
        <v>0</v>
      </c>
    </row>
    <row r="217" spans="1:6" ht="19.5" customHeight="1">
      <c r="A217" s="156" t="s">
        <v>297</v>
      </c>
      <c r="B217" s="157" t="s">
        <v>89</v>
      </c>
      <c r="C217" s="158" t="s">
        <v>298</v>
      </c>
      <c r="D217" s="159">
        <v>316799</v>
      </c>
      <c r="E217" s="160">
        <v>0</v>
      </c>
      <c r="F217" s="161">
        <v>316799</v>
      </c>
    </row>
    <row r="218" spans="1:6" ht="19.5" customHeight="1">
      <c r="A218" s="156" t="s">
        <v>297</v>
      </c>
      <c r="B218" s="157" t="s">
        <v>92</v>
      </c>
      <c r="C218" s="158" t="s">
        <v>299</v>
      </c>
      <c r="D218" s="159">
        <v>129260</v>
      </c>
      <c r="E218" s="160">
        <v>0</v>
      </c>
      <c r="F218" s="161">
        <v>129260</v>
      </c>
    </row>
    <row r="219" spans="1:6" ht="19.5" customHeight="1">
      <c r="A219" s="156" t="s">
        <v>297</v>
      </c>
      <c r="B219" s="157" t="s">
        <v>99</v>
      </c>
      <c r="C219" s="158" t="s">
        <v>300</v>
      </c>
      <c r="D219" s="159">
        <v>80000</v>
      </c>
      <c r="E219" s="160">
        <v>0</v>
      </c>
      <c r="F219" s="161">
        <v>80000</v>
      </c>
    </row>
    <row r="220" spans="1:6" ht="19.5" customHeight="1">
      <c r="A220" s="156" t="s">
        <v>297</v>
      </c>
      <c r="B220" s="157" t="s">
        <v>110</v>
      </c>
      <c r="C220" s="158" t="s">
        <v>301</v>
      </c>
      <c r="D220" s="159">
        <v>90000</v>
      </c>
      <c r="E220" s="160">
        <v>0</v>
      </c>
      <c r="F220" s="161">
        <v>90000</v>
      </c>
    </row>
    <row r="221" spans="1:6" ht="19.5" customHeight="1">
      <c r="A221" s="156" t="s">
        <v>297</v>
      </c>
      <c r="B221" s="157" t="s">
        <v>176</v>
      </c>
      <c r="C221" s="158" t="s">
        <v>302</v>
      </c>
      <c r="D221" s="159">
        <v>110000</v>
      </c>
      <c r="E221" s="160">
        <v>0</v>
      </c>
      <c r="F221" s="161">
        <v>110000</v>
      </c>
    </row>
    <row r="222" spans="1:6" ht="19.5" customHeight="1">
      <c r="A222" s="156" t="s">
        <v>297</v>
      </c>
      <c r="B222" s="157" t="s">
        <v>114</v>
      </c>
      <c r="C222" s="158" t="s">
        <v>303</v>
      </c>
      <c r="D222" s="159">
        <v>120000</v>
      </c>
      <c r="E222" s="160">
        <v>0</v>
      </c>
      <c r="F222" s="161">
        <v>120000</v>
      </c>
    </row>
    <row r="223" spans="1:6" ht="19.5" customHeight="1">
      <c r="A223" s="156" t="s">
        <v>297</v>
      </c>
      <c r="B223" s="157" t="s">
        <v>296</v>
      </c>
      <c r="C223" s="158" t="s">
        <v>304</v>
      </c>
      <c r="D223" s="159">
        <v>80000</v>
      </c>
      <c r="E223" s="160">
        <v>0</v>
      </c>
      <c r="F223" s="161">
        <v>80000</v>
      </c>
    </row>
    <row r="224" spans="1:6" ht="19.5" customHeight="1">
      <c r="A224" s="156" t="s">
        <v>297</v>
      </c>
      <c r="B224" s="157" t="s">
        <v>305</v>
      </c>
      <c r="C224" s="158" t="s">
        <v>262</v>
      </c>
      <c r="D224" s="159">
        <v>3000</v>
      </c>
      <c r="E224" s="160">
        <v>0</v>
      </c>
      <c r="F224" s="161">
        <v>3000</v>
      </c>
    </row>
    <row r="225" spans="1:6" ht="19.5" customHeight="1">
      <c r="A225" s="156" t="s">
        <v>297</v>
      </c>
      <c r="B225" s="157" t="s">
        <v>316</v>
      </c>
      <c r="C225" s="158" t="s">
        <v>317</v>
      </c>
      <c r="D225" s="159">
        <v>60000</v>
      </c>
      <c r="E225" s="160">
        <v>0</v>
      </c>
      <c r="F225" s="161">
        <v>60000</v>
      </c>
    </row>
    <row r="226" spans="1:6" ht="19.5" customHeight="1">
      <c r="A226" s="156" t="s">
        <v>297</v>
      </c>
      <c r="B226" s="157" t="s">
        <v>306</v>
      </c>
      <c r="C226" s="158" t="s">
        <v>307</v>
      </c>
      <c r="D226" s="159">
        <v>436094.88</v>
      </c>
      <c r="E226" s="160">
        <v>0</v>
      </c>
      <c r="F226" s="161">
        <v>436094.88</v>
      </c>
    </row>
    <row r="227" spans="1:6" ht="19.5" customHeight="1">
      <c r="A227" s="156" t="s">
        <v>297</v>
      </c>
      <c r="B227" s="157" t="s">
        <v>308</v>
      </c>
      <c r="C227" s="158" t="s">
        <v>309</v>
      </c>
      <c r="D227" s="159">
        <v>312358.32</v>
      </c>
      <c r="E227" s="160">
        <v>0</v>
      </c>
      <c r="F227" s="161">
        <v>312358.32</v>
      </c>
    </row>
    <row r="228" spans="1:6" ht="19.5" customHeight="1">
      <c r="A228" s="156" t="s">
        <v>297</v>
      </c>
      <c r="B228" s="157" t="s">
        <v>310</v>
      </c>
      <c r="C228" s="158" t="s">
        <v>265</v>
      </c>
      <c r="D228" s="159">
        <v>28000</v>
      </c>
      <c r="E228" s="160">
        <v>0</v>
      </c>
      <c r="F228" s="161">
        <v>28000</v>
      </c>
    </row>
    <row r="229" spans="1:6" ht="19.5" customHeight="1">
      <c r="A229" s="156" t="s">
        <v>297</v>
      </c>
      <c r="B229" s="157" t="s">
        <v>311</v>
      </c>
      <c r="C229" s="158" t="s">
        <v>312</v>
      </c>
      <c r="D229" s="159">
        <v>5000</v>
      </c>
      <c r="E229" s="160">
        <v>0</v>
      </c>
      <c r="F229" s="161">
        <v>5000</v>
      </c>
    </row>
    <row r="230" spans="1:6" ht="19.5" customHeight="1">
      <c r="A230" s="156" t="s">
        <v>297</v>
      </c>
      <c r="B230" s="157" t="s">
        <v>94</v>
      </c>
      <c r="C230" s="158" t="s">
        <v>267</v>
      </c>
      <c r="D230" s="159">
        <v>889145</v>
      </c>
      <c r="E230" s="160">
        <v>0</v>
      </c>
      <c r="F230" s="161">
        <v>889145</v>
      </c>
    </row>
    <row r="231" spans="1:6" ht="19.5" customHeight="1">
      <c r="A231" s="156" t="s">
        <v>313</v>
      </c>
      <c r="B231" s="157" t="s">
        <v>99</v>
      </c>
      <c r="C231" s="158" t="s">
        <v>314</v>
      </c>
      <c r="D231" s="159">
        <v>6732</v>
      </c>
      <c r="E231" s="160">
        <v>6732</v>
      </c>
      <c r="F231" s="161">
        <v>0</v>
      </c>
    </row>
    <row r="232" spans="1:6" ht="19.5" customHeight="1">
      <c r="A232" s="156" t="s">
        <v>84</v>
      </c>
      <c r="B232" s="157" t="s">
        <v>84</v>
      </c>
      <c r="C232" s="158" t="s">
        <v>157</v>
      </c>
      <c r="D232" s="159">
        <v>22616288.71</v>
      </c>
      <c r="E232" s="160">
        <v>20699618.71</v>
      </c>
      <c r="F232" s="161">
        <v>1916670</v>
      </c>
    </row>
    <row r="233" spans="1:6" ht="19.5" customHeight="1">
      <c r="A233" s="156" t="s">
        <v>286</v>
      </c>
      <c r="B233" s="157" t="s">
        <v>89</v>
      </c>
      <c r="C233" s="158" t="s">
        <v>287</v>
      </c>
      <c r="D233" s="159">
        <v>8476572</v>
      </c>
      <c r="E233" s="160">
        <v>8476572</v>
      </c>
      <c r="F233" s="161">
        <v>0</v>
      </c>
    </row>
    <row r="234" spans="1:6" ht="19.5" customHeight="1">
      <c r="A234" s="156" t="s">
        <v>286</v>
      </c>
      <c r="B234" s="157" t="s">
        <v>92</v>
      </c>
      <c r="C234" s="158" t="s">
        <v>288</v>
      </c>
      <c r="D234" s="159">
        <v>291192</v>
      </c>
      <c r="E234" s="160">
        <v>291192</v>
      </c>
      <c r="F234" s="161">
        <v>0</v>
      </c>
    </row>
    <row r="235" spans="1:6" ht="19.5" customHeight="1">
      <c r="A235" s="156" t="s">
        <v>286</v>
      </c>
      <c r="B235" s="157" t="s">
        <v>176</v>
      </c>
      <c r="C235" s="158" t="s">
        <v>315</v>
      </c>
      <c r="D235" s="159">
        <v>5268149</v>
      </c>
      <c r="E235" s="160">
        <v>5268149</v>
      </c>
      <c r="F235" s="161">
        <v>0</v>
      </c>
    </row>
    <row r="236" spans="1:6" ht="19.5" customHeight="1">
      <c r="A236" s="156" t="s">
        <v>286</v>
      </c>
      <c r="B236" s="157" t="s">
        <v>104</v>
      </c>
      <c r="C236" s="158" t="s">
        <v>290</v>
      </c>
      <c r="D236" s="159">
        <v>2244018.08</v>
      </c>
      <c r="E236" s="160">
        <v>2244018.08</v>
      </c>
      <c r="F236" s="161">
        <v>0</v>
      </c>
    </row>
    <row r="237" spans="1:6" ht="19.5" customHeight="1">
      <c r="A237" s="156" t="s">
        <v>286</v>
      </c>
      <c r="B237" s="157" t="s">
        <v>106</v>
      </c>
      <c r="C237" s="158" t="s">
        <v>291</v>
      </c>
      <c r="D237" s="159">
        <v>1122009.04</v>
      </c>
      <c r="E237" s="160">
        <v>1122009.04</v>
      </c>
      <c r="F237" s="161">
        <v>0</v>
      </c>
    </row>
    <row r="238" spans="1:6" ht="19.5" customHeight="1">
      <c r="A238" s="156" t="s">
        <v>286</v>
      </c>
      <c r="B238" s="157" t="s">
        <v>292</v>
      </c>
      <c r="C238" s="158" t="s">
        <v>293</v>
      </c>
      <c r="D238" s="159">
        <v>856190.81</v>
      </c>
      <c r="E238" s="160">
        <v>856190.81</v>
      </c>
      <c r="F238" s="161">
        <v>0</v>
      </c>
    </row>
    <row r="239" spans="1:6" ht="19.5" customHeight="1">
      <c r="A239" s="156" t="s">
        <v>286</v>
      </c>
      <c r="B239" s="157" t="s">
        <v>294</v>
      </c>
      <c r="C239" s="158" t="s">
        <v>295</v>
      </c>
      <c r="D239" s="159">
        <v>311138.22</v>
      </c>
      <c r="E239" s="160">
        <v>311138.22</v>
      </c>
      <c r="F239" s="161">
        <v>0</v>
      </c>
    </row>
    <row r="240" spans="1:6" ht="19.5" customHeight="1">
      <c r="A240" s="156" t="s">
        <v>286</v>
      </c>
      <c r="B240" s="157" t="s">
        <v>296</v>
      </c>
      <c r="C240" s="158" t="s">
        <v>117</v>
      </c>
      <c r="D240" s="159">
        <v>2130349.56</v>
      </c>
      <c r="E240" s="160">
        <v>2130349.56</v>
      </c>
      <c r="F240" s="161">
        <v>0</v>
      </c>
    </row>
    <row r="241" spans="1:6" ht="19.5" customHeight="1">
      <c r="A241" s="156" t="s">
        <v>297</v>
      </c>
      <c r="B241" s="157" t="s">
        <v>89</v>
      </c>
      <c r="C241" s="158" t="s">
        <v>298</v>
      </c>
      <c r="D241" s="159">
        <v>105035</v>
      </c>
      <c r="E241" s="160">
        <v>0</v>
      </c>
      <c r="F241" s="161">
        <v>105035</v>
      </c>
    </row>
    <row r="242" spans="1:6" ht="19.5" customHeight="1">
      <c r="A242" s="156" t="s">
        <v>297</v>
      </c>
      <c r="B242" s="157" t="s">
        <v>99</v>
      </c>
      <c r="C242" s="158" t="s">
        <v>300</v>
      </c>
      <c r="D242" s="159">
        <v>20000</v>
      </c>
      <c r="E242" s="160">
        <v>0</v>
      </c>
      <c r="F242" s="161">
        <v>20000</v>
      </c>
    </row>
    <row r="243" spans="1:6" ht="19.5" customHeight="1">
      <c r="A243" s="156" t="s">
        <v>297</v>
      </c>
      <c r="B243" s="157" t="s">
        <v>110</v>
      </c>
      <c r="C243" s="158" t="s">
        <v>301</v>
      </c>
      <c r="D243" s="159">
        <v>20000</v>
      </c>
      <c r="E243" s="160">
        <v>0</v>
      </c>
      <c r="F243" s="161">
        <v>20000</v>
      </c>
    </row>
    <row r="244" spans="1:6" ht="19.5" customHeight="1">
      <c r="A244" s="156" t="s">
        <v>297</v>
      </c>
      <c r="B244" s="157" t="s">
        <v>176</v>
      </c>
      <c r="C244" s="158" t="s">
        <v>302</v>
      </c>
      <c r="D244" s="159">
        <v>20000</v>
      </c>
      <c r="E244" s="160">
        <v>0</v>
      </c>
      <c r="F244" s="161">
        <v>20000</v>
      </c>
    </row>
    <row r="245" spans="1:6" ht="19.5" customHeight="1">
      <c r="A245" s="156" t="s">
        <v>297</v>
      </c>
      <c r="B245" s="157" t="s">
        <v>306</v>
      </c>
      <c r="C245" s="158" t="s">
        <v>307</v>
      </c>
      <c r="D245" s="159">
        <v>424800</v>
      </c>
      <c r="E245" s="160">
        <v>0</v>
      </c>
      <c r="F245" s="161">
        <v>424800</v>
      </c>
    </row>
    <row r="246" spans="1:6" ht="19.5" customHeight="1">
      <c r="A246" s="156" t="s">
        <v>297</v>
      </c>
      <c r="B246" s="157" t="s">
        <v>308</v>
      </c>
      <c r="C246" s="158" t="s">
        <v>309</v>
      </c>
      <c r="D246" s="159">
        <v>364275</v>
      </c>
      <c r="E246" s="160">
        <v>0</v>
      </c>
      <c r="F246" s="161">
        <v>364275</v>
      </c>
    </row>
    <row r="247" spans="1:6" ht="19.5" customHeight="1">
      <c r="A247" s="156" t="s">
        <v>297</v>
      </c>
      <c r="B247" s="157" t="s">
        <v>94</v>
      </c>
      <c r="C247" s="158" t="s">
        <v>267</v>
      </c>
      <c r="D247" s="159">
        <v>962560</v>
      </c>
      <c r="E247" s="160">
        <v>0</v>
      </c>
      <c r="F247" s="161">
        <v>962560</v>
      </c>
    </row>
    <row r="248" spans="1:6" ht="19.5" customHeight="1">
      <c r="A248" s="156" t="s">
        <v>84</v>
      </c>
      <c r="B248" s="157" t="s">
        <v>84</v>
      </c>
      <c r="C248" s="158" t="s">
        <v>161</v>
      </c>
      <c r="D248" s="159">
        <v>24155177.04</v>
      </c>
      <c r="E248" s="160">
        <v>22075748.44</v>
      </c>
      <c r="F248" s="161">
        <v>2079428.6</v>
      </c>
    </row>
    <row r="249" spans="1:6" ht="19.5" customHeight="1">
      <c r="A249" s="156" t="s">
        <v>286</v>
      </c>
      <c r="B249" s="157" t="s">
        <v>89</v>
      </c>
      <c r="C249" s="158" t="s">
        <v>287</v>
      </c>
      <c r="D249" s="159">
        <v>7594716</v>
      </c>
      <c r="E249" s="160">
        <v>7594716</v>
      </c>
      <c r="F249" s="161">
        <v>0</v>
      </c>
    </row>
    <row r="250" spans="1:6" ht="19.5" customHeight="1">
      <c r="A250" s="156" t="s">
        <v>286</v>
      </c>
      <c r="B250" s="157" t="s">
        <v>92</v>
      </c>
      <c r="C250" s="158" t="s">
        <v>288</v>
      </c>
      <c r="D250" s="159">
        <v>236136</v>
      </c>
      <c r="E250" s="160">
        <v>236136</v>
      </c>
      <c r="F250" s="161">
        <v>0</v>
      </c>
    </row>
    <row r="251" spans="1:6" ht="19.5" customHeight="1">
      <c r="A251" s="156" t="s">
        <v>286</v>
      </c>
      <c r="B251" s="157" t="s">
        <v>176</v>
      </c>
      <c r="C251" s="158" t="s">
        <v>315</v>
      </c>
      <c r="D251" s="159">
        <v>8214317</v>
      </c>
      <c r="E251" s="160">
        <v>8214317</v>
      </c>
      <c r="F251" s="161">
        <v>0</v>
      </c>
    </row>
    <row r="252" spans="1:6" ht="19.5" customHeight="1">
      <c r="A252" s="156" t="s">
        <v>286</v>
      </c>
      <c r="B252" s="157" t="s">
        <v>104</v>
      </c>
      <c r="C252" s="158" t="s">
        <v>290</v>
      </c>
      <c r="D252" s="159">
        <v>2028843.04</v>
      </c>
      <c r="E252" s="160">
        <v>2028843.04</v>
      </c>
      <c r="F252" s="161">
        <v>0</v>
      </c>
    </row>
    <row r="253" spans="1:6" ht="19.5" customHeight="1">
      <c r="A253" s="156" t="s">
        <v>286</v>
      </c>
      <c r="B253" s="157" t="s">
        <v>106</v>
      </c>
      <c r="C253" s="158" t="s">
        <v>291</v>
      </c>
      <c r="D253" s="159">
        <v>1014421.52</v>
      </c>
      <c r="E253" s="160">
        <v>1014421.52</v>
      </c>
      <c r="F253" s="161">
        <v>0</v>
      </c>
    </row>
    <row r="254" spans="1:6" ht="19.5" customHeight="1">
      <c r="A254" s="156" t="s">
        <v>286</v>
      </c>
      <c r="B254" s="157" t="s">
        <v>292</v>
      </c>
      <c r="C254" s="158" t="s">
        <v>293</v>
      </c>
      <c r="D254" s="159">
        <v>773496.5</v>
      </c>
      <c r="E254" s="160">
        <v>773496.5</v>
      </c>
      <c r="F254" s="161">
        <v>0</v>
      </c>
    </row>
    <row r="255" spans="1:6" ht="19.5" customHeight="1">
      <c r="A255" s="156" t="s">
        <v>286</v>
      </c>
      <c r="B255" s="157" t="s">
        <v>294</v>
      </c>
      <c r="C255" s="158" t="s">
        <v>295</v>
      </c>
      <c r="D255" s="159">
        <v>288338.1</v>
      </c>
      <c r="E255" s="160">
        <v>288338.1</v>
      </c>
      <c r="F255" s="161">
        <v>0</v>
      </c>
    </row>
    <row r="256" spans="1:6" ht="19.5" customHeight="1">
      <c r="A256" s="156" t="s">
        <v>286</v>
      </c>
      <c r="B256" s="157" t="s">
        <v>296</v>
      </c>
      <c r="C256" s="158" t="s">
        <v>117</v>
      </c>
      <c r="D256" s="159">
        <v>1917272.28</v>
      </c>
      <c r="E256" s="160">
        <v>1917272.28</v>
      </c>
      <c r="F256" s="161">
        <v>0</v>
      </c>
    </row>
    <row r="257" spans="1:6" ht="19.5" customHeight="1">
      <c r="A257" s="156" t="s">
        <v>297</v>
      </c>
      <c r="B257" s="157" t="s">
        <v>89</v>
      </c>
      <c r="C257" s="158" t="s">
        <v>298</v>
      </c>
      <c r="D257" s="159">
        <v>144000</v>
      </c>
      <c r="E257" s="160">
        <v>0</v>
      </c>
      <c r="F257" s="161">
        <v>144000</v>
      </c>
    </row>
    <row r="258" spans="1:6" ht="19.5" customHeight="1">
      <c r="A258" s="156" t="s">
        <v>297</v>
      </c>
      <c r="B258" s="157" t="s">
        <v>305</v>
      </c>
      <c r="C258" s="158" t="s">
        <v>262</v>
      </c>
      <c r="D258" s="159">
        <v>4000</v>
      </c>
      <c r="E258" s="160">
        <v>0</v>
      </c>
      <c r="F258" s="161">
        <v>4000</v>
      </c>
    </row>
    <row r="259" spans="1:6" ht="19.5" customHeight="1">
      <c r="A259" s="156" t="s">
        <v>297</v>
      </c>
      <c r="B259" s="157" t="s">
        <v>306</v>
      </c>
      <c r="C259" s="158" t="s">
        <v>307</v>
      </c>
      <c r="D259" s="159">
        <v>554587.44</v>
      </c>
      <c r="E259" s="160">
        <v>0</v>
      </c>
      <c r="F259" s="161">
        <v>554587.44</v>
      </c>
    </row>
    <row r="260" spans="1:6" ht="19.5" customHeight="1">
      <c r="A260" s="156" t="s">
        <v>297</v>
      </c>
      <c r="B260" s="157" t="s">
        <v>308</v>
      </c>
      <c r="C260" s="158" t="s">
        <v>309</v>
      </c>
      <c r="D260" s="159">
        <v>327881.16</v>
      </c>
      <c r="E260" s="160">
        <v>0</v>
      </c>
      <c r="F260" s="161">
        <v>327881.16</v>
      </c>
    </row>
    <row r="261" spans="1:6" ht="19.5" customHeight="1">
      <c r="A261" s="156" t="s">
        <v>297</v>
      </c>
      <c r="B261" s="157" t="s">
        <v>310</v>
      </c>
      <c r="C261" s="158" t="s">
        <v>265</v>
      </c>
      <c r="D261" s="159">
        <v>110000</v>
      </c>
      <c r="E261" s="160">
        <v>0</v>
      </c>
      <c r="F261" s="161">
        <v>110000</v>
      </c>
    </row>
    <row r="262" spans="1:6" ht="19.5" customHeight="1">
      <c r="A262" s="156" t="s">
        <v>297</v>
      </c>
      <c r="B262" s="157" t="s">
        <v>94</v>
      </c>
      <c r="C262" s="158" t="s">
        <v>267</v>
      </c>
      <c r="D262" s="159">
        <v>938960</v>
      </c>
      <c r="E262" s="160">
        <v>0</v>
      </c>
      <c r="F262" s="161">
        <v>938960</v>
      </c>
    </row>
    <row r="263" spans="1:6" ht="19.5" customHeight="1">
      <c r="A263" s="156" t="s">
        <v>313</v>
      </c>
      <c r="B263" s="157" t="s">
        <v>99</v>
      </c>
      <c r="C263" s="158" t="s">
        <v>314</v>
      </c>
      <c r="D263" s="159">
        <v>8208</v>
      </c>
      <c r="E263" s="160">
        <v>8208</v>
      </c>
      <c r="F263" s="161">
        <v>0</v>
      </c>
    </row>
    <row r="264" spans="1:6" ht="19.5" customHeight="1">
      <c r="A264" s="156" t="s">
        <v>84</v>
      </c>
      <c r="B264" s="157" t="s">
        <v>84</v>
      </c>
      <c r="C264" s="158" t="s">
        <v>169</v>
      </c>
      <c r="D264" s="159">
        <v>12140226.07</v>
      </c>
      <c r="E264" s="160">
        <v>10947301.87</v>
      </c>
      <c r="F264" s="161">
        <v>1192924.2</v>
      </c>
    </row>
    <row r="265" spans="1:6" ht="19.5" customHeight="1">
      <c r="A265" s="156" t="s">
        <v>286</v>
      </c>
      <c r="B265" s="157" t="s">
        <v>89</v>
      </c>
      <c r="C265" s="158" t="s">
        <v>287</v>
      </c>
      <c r="D265" s="159">
        <v>4379376</v>
      </c>
      <c r="E265" s="160">
        <v>4379376</v>
      </c>
      <c r="F265" s="161">
        <v>0</v>
      </c>
    </row>
    <row r="266" spans="1:6" ht="19.5" customHeight="1">
      <c r="A266" s="156" t="s">
        <v>286</v>
      </c>
      <c r="B266" s="157" t="s">
        <v>92</v>
      </c>
      <c r="C266" s="158" t="s">
        <v>288</v>
      </c>
      <c r="D266" s="159">
        <v>156516</v>
      </c>
      <c r="E266" s="160">
        <v>156516</v>
      </c>
      <c r="F266" s="161">
        <v>0</v>
      </c>
    </row>
    <row r="267" spans="1:6" ht="19.5" customHeight="1">
      <c r="A267" s="156" t="s">
        <v>286</v>
      </c>
      <c r="B267" s="157" t="s">
        <v>176</v>
      </c>
      <c r="C267" s="158" t="s">
        <v>315</v>
      </c>
      <c r="D267" s="159">
        <v>2869500</v>
      </c>
      <c r="E267" s="160">
        <v>2869500</v>
      </c>
      <c r="F267" s="161">
        <v>0</v>
      </c>
    </row>
    <row r="268" spans="1:6" ht="19.5" customHeight="1">
      <c r="A268" s="156" t="s">
        <v>286</v>
      </c>
      <c r="B268" s="157" t="s">
        <v>104</v>
      </c>
      <c r="C268" s="158" t="s">
        <v>290</v>
      </c>
      <c r="D268" s="159">
        <v>1184862.72</v>
      </c>
      <c r="E268" s="160">
        <v>1184862.72</v>
      </c>
      <c r="F268" s="161">
        <v>0</v>
      </c>
    </row>
    <row r="269" spans="1:6" ht="19.5" customHeight="1">
      <c r="A269" s="156" t="s">
        <v>286</v>
      </c>
      <c r="B269" s="157" t="s">
        <v>106</v>
      </c>
      <c r="C269" s="158" t="s">
        <v>291</v>
      </c>
      <c r="D269" s="159">
        <v>592431.36</v>
      </c>
      <c r="E269" s="160">
        <v>592431.36</v>
      </c>
      <c r="F269" s="161">
        <v>0</v>
      </c>
    </row>
    <row r="270" spans="1:6" ht="19.5" customHeight="1">
      <c r="A270" s="156" t="s">
        <v>286</v>
      </c>
      <c r="B270" s="157" t="s">
        <v>292</v>
      </c>
      <c r="C270" s="158" t="s">
        <v>293</v>
      </c>
      <c r="D270" s="159">
        <v>451728.91</v>
      </c>
      <c r="E270" s="160">
        <v>451728.91</v>
      </c>
      <c r="F270" s="161">
        <v>0</v>
      </c>
    </row>
    <row r="271" spans="1:6" ht="19.5" customHeight="1">
      <c r="A271" s="156" t="s">
        <v>286</v>
      </c>
      <c r="B271" s="157" t="s">
        <v>294</v>
      </c>
      <c r="C271" s="158" t="s">
        <v>295</v>
      </c>
      <c r="D271" s="159">
        <v>174759.84</v>
      </c>
      <c r="E271" s="160">
        <v>174759.84</v>
      </c>
      <c r="F271" s="161">
        <v>0</v>
      </c>
    </row>
    <row r="272" spans="1:6" ht="19.5" customHeight="1">
      <c r="A272" s="156" t="s">
        <v>286</v>
      </c>
      <c r="B272" s="157" t="s">
        <v>296</v>
      </c>
      <c r="C272" s="158" t="s">
        <v>117</v>
      </c>
      <c r="D272" s="159">
        <v>1138127.04</v>
      </c>
      <c r="E272" s="160">
        <v>1138127.04</v>
      </c>
      <c r="F272" s="161">
        <v>0</v>
      </c>
    </row>
    <row r="273" spans="1:6" ht="19.5" customHeight="1">
      <c r="A273" s="156" t="s">
        <v>297</v>
      </c>
      <c r="B273" s="157" t="s">
        <v>306</v>
      </c>
      <c r="C273" s="158" t="s">
        <v>307</v>
      </c>
      <c r="D273" s="159">
        <v>309853.68</v>
      </c>
      <c r="E273" s="160">
        <v>0</v>
      </c>
      <c r="F273" s="161">
        <v>309853.68</v>
      </c>
    </row>
    <row r="274" spans="1:6" ht="19.5" customHeight="1">
      <c r="A274" s="156" t="s">
        <v>297</v>
      </c>
      <c r="B274" s="157" t="s">
        <v>308</v>
      </c>
      <c r="C274" s="158" t="s">
        <v>309</v>
      </c>
      <c r="D274" s="159">
        <v>191630.52</v>
      </c>
      <c r="E274" s="160">
        <v>0</v>
      </c>
      <c r="F274" s="161">
        <v>191630.52</v>
      </c>
    </row>
    <row r="275" spans="1:6" ht="19.5" customHeight="1">
      <c r="A275" s="156" t="s">
        <v>297</v>
      </c>
      <c r="B275" s="157" t="s">
        <v>310</v>
      </c>
      <c r="C275" s="158" t="s">
        <v>265</v>
      </c>
      <c r="D275" s="159">
        <v>28000</v>
      </c>
      <c r="E275" s="160">
        <v>0</v>
      </c>
      <c r="F275" s="161">
        <v>28000</v>
      </c>
    </row>
    <row r="276" spans="1:6" ht="19.5" customHeight="1">
      <c r="A276" s="156" t="s">
        <v>297</v>
      </c>
      <c r="B276" s="157" t="s">
        <v>94</v>
      </c>
      <c r="C276" s="158" t="s">
        <v>267</v>
      </c>
      <c r="D276" s="159">
        <v>663440</v>
      </c>
      <c r="E276" s="160">
        <v>0</v>
      </c>
      <c r="F276" s="161">
        <v>663440</v>
      </c>
    </row>
    <row r="277" spans="1:6" ht="19.5" customHeight="1">
      <c r="A277" s="156" t="s">
        <v>84</v>
      </c>
      <c r="B277" s="157" t="s">
        <v>84</v>
      </c>
      <c r="C277" s="158" t="s">
        <v>172</v>
      </c>
      <c r="D277" s="159">
        <v>19945508.99</v>
      </c>
      <c r="E277" s="160">
        <v>18136655.59</v>
      </c>
      <c r="F277" s="161">
        <v>1808853.4</v>
      </c>
    </row>
    <row r="278" spans="1:6" ht="19.5" customHeight="1">
      <c r="A278" s="156" t="s">
        <v>286</v>
      </c>
      <c r="B278" s="157" t="s">
        <v>89</v>
      </c>
      <c r="C278" s="158" t="s">
        <v>287</v>
      </c>
      <c r="D278" s="159">
        <v>7273068</v>
      </c>
      <c r="E278" s="160">
        <v>7273068</v>
      </c>
      <c r="F278" s="161">
        <v>0</v>
      </c>
    </row>
    <row r="279" spans="1:6" ht="19.5" customHeight="1">
      <c r="A279" s="156" t="s">
        <v>286</v>
      </c>
      <c r="B279" s="157" t="s">
        <v>92</v>
      </c>
      <c r="C279" s="158" t="s">
        <v>288</v>
      </c>
      <c r="D279" s="159">
        <v>265020</v>
      </c>
      <c r="E279" s="160">
        <v>265020</v>
      </c>
      <c r="F279" s="161">
        <v>0</v>
      </c>
    </row>
    <row r="280" spans="1:6" ht="19.5" customHeight="1">
      <c r="A280" s="156" t="s">
        <v>286</v>
      </c>
      <c r="B280" s="157" t="s">
        <v>176</v>
      </c>
      <c r="C280" s="158" t="s">
        <v>315</v>
      </c>
      <c r="D280" s="159">
        <v>4718549</v>
      </c>
      <c r="E280" s="160">
        <v>4718549</v>
      </c>
      <c r="F280" s="161">
        <v>0</v>
      </c>
    </row>
    <row r="281" spans="1:6" ht="19.5" customHeight="1">
      <c r="A281" s="156" t="s">
        <v>286</v>
      </c>
      <c r="B281" s="157" t="s">
        <v>104</v>
      </c>
      <c r="C281" s="158" t="s">
        <v>290</v>
      </c>
      <c r="D281" s="159">
        <v>1959909.92</v>
      </c>
      <c r="E281" s="160">
        <v>1959909.92</v>
      </c>
      <c r="F281" s="161">
        <v>0</v>
      </c>
    </row>
    <row r="282" spans="1:6" ht="19.5" customHeight="1">
      <c r="A282" s="156" t="s">
        <v>286</v>
      </c>
      <c r="B282" s="157" t="s">
        <v>106</v>
      </c>
      <c r="C282" s="158" t="s">
        <v>291</v>
      </c>
      <c r="D282" s="159">
        <v>979954.96</v>
      </c>
      <c r="E282" s="160">
        <v>979954.96</v>
      </c>
      <c r="F282" s="161">
        <v>0</v>
      </c>
    </row>
    <row r="283" spans="1:6" ht="19.5" customHeight="1">
      <c r="A283" s="156" t="s">
        <v>286</v>
      </c>
      <c r="B283" s="157" t="s">
        <v>292</v>
      </c>
      <c r="C283" s="158" t="s">
        <v>293</v>
      </c>
      <c r="D283" s="159">
        <v>747654.95</v>
      </c>
      <c r="E283" s="160">
        <v>747654.95</v>
      </c>
      <c r="F283" s="161">
        <v>0</v>
      </c>
    </row>
    <row r="284" spans="1:6" ht="19.5" customHeight="1">
      <c r="A284" s="156" t="s">
        <v>286</v>
      </c>
      <c r="B284" s="157" t="s">
        <v>294</v>
      </c>
      <c r="C284" s="158" t="s">
        <v>295</v>
      </c>
      <c r="D284" s="159">
        <v>290350.32</v>
      </c>
      <c r="E284" s="160">
        <v>290350.32</v>
      </c>
      <c r="F284" s="161">
        <v>0</v>
      </c>
    </row>
    <row r="285" spans="1:6" ht="19.5" customHeight="1">
      <c r="A285" s="156" t="s">
        <v>286</v>
      </c>
      <c r="B285" s="157" t="s">
        <v>296</v>
      </c>
      <c r="C285" s="158" t="s">
        <v>117</v>
      </c>
      <c r="D285" s="159">
        <v>1886596.44</v>
      </c>
      <c r="E285" s="160">
        <v>1886596.44</v>
      </c>
      <c r="F285" s="161">
        <v>0</v>
      </c>
    </row>
    <row r="286" spans="1:6" ht="19.5" customHeight="1">
      <c r="A286" s="156" t="s">
        <v>297</v>
      </c>
      <c r="B286" s="157" t="s">
        <v>89</v>
      </c>
      <c r="C286" s="158" t="s">
        <v>298</v>
      </c>
      <c r="D286" s="159">
        <v>60000</v>
      </c>
      <c r="E286" s="160">
        <v>0</v>
      </c>
      <c r="F286" s="161">
        <v>60000</v>
      </c>
    </row>
    <row r="287" spans="1:6" ht="19.5" customHeight="1">
      <c r="A287" s="156" t="s">
        <v>297</v>
      </c>
      <c r="B287" s="157" t="s">
        <v>99</v>
      </c>
      <c r="C287" s="158" t="s">
        <v>300</v>
      </c>
      <c r="D287" s="159">
        <v>45000</v>
      </c>
      <c r="E287" s="160">
        <v>0</v>
      </c>
      <c r="F287" s="161">
        <v>45000</v>
      </c>
    </row>
    <row r="288" spans="1:6" ht="19.5" customHeight="1">
      <c r="A288" s="156" t="s">
        <v>297</v>
      </c>
      <c r="B288" s="157" t="s">
        <v>110</v>
      </c>
      <c r="C288" s="158" t="s">
        <v>301</v>
      </c>
      <c r="D288" s="159">
        <v>60000</v>
      </c>
      <c r="E288" s="160">
        <v>0</v>
      </c>
      <c r="F288" s="161">
        <v>60000</v>
      </c>
    </row>
    <row r="289" spans="1:6" ht="19.5" customHeight="1">
      <c r="A289" s="156" t="s">
        <v>297</v>
      </c>
      <c r="B289" s="157" t="s">
        <v>176</v>
      </c>
      <c r="C289" s="158" t="s">
        <v>302</v>
      </c>
      <c r="D289" s="159">
        <v>60000</v>
      </c>
      <c r="E289" s="160">
        <v>0</v>
      </c>
      <c r="F289" s="161">
        <v>60000</v>
      </c>
    </row>
    <row r="290" spans="1:6" ht="19.5" customHeight="1">
      <c r="A290" s="156" t="s">
        <v>297</v>
      </c>
      <c r="B290" s="157" t="s">
        <v>114</v>
      </c>
      <c r="C290" s="158" t="s">
        <v>303</v>
      </c>
      <c r="D290" s="159">
        <v>70000</v>
      </c>
      <c r="E290" s="160">
        <v>0</v>
      </c>
      <c r="F290" s="161">
        <v>70000</v>
      </c>
    </row>
    <row r="291" spans="1:6" ht="19.5" customHeight="1">
      <c r="A291" s="156" t="s">
        <v>297</v>
      </c>
      <c r="B291" s="157" t="s">
        <v>306</v>
      </c>
      <c r="C291" s="158" t="s">
        <v>307</v>
      </c>
      <c r="D291" s="159">
        <v>288561.36</v>
      </c>
      <c r="E291" s="160">
        <v>0</v>
      </c>
      <c r="F291" s="161">
        <v>288561.36</v>
      </c>
    </row>
    <row r="292" spans="1:6" ht="19.5" customHeight="1">
      <c r="A292" s="156" t="s">
        <v>297</v>
      </c>
      <c r="B292" s="157" t="s">
        <v>308</v>
      </c>
      <c r="C292" s="158" t="s">
        <v>309</v>
      </c>
      <c r="D292" s="159">
        <v>317552.04</v>
      </c>
      <c r="E292" s="160">
        <v>0</v>
      </c>
      <c r="F292" s="161">
        <v>317552.04</v>
      </c>
    </row>
    <row r="293" spans="1:6" ht="19.5" customHeight="1">
      <c r="A293" s="156" t="s">
        <v>297</v>
      </c>
      <c r="B293" s="157" t="s">
        <v>94</v>
      </c>
      <c r="C293" s="158" t="s">
        <v>267</v>
      </c>
      <c r="D293" s="159">
        <v>907740</v>
      </c>
      <c r="E293" s="160">
        <v>0</v>
      </c>
      <c r="F293" s="161">
        <v>907740</v>
      </c>
    </row>
    <row r="294" spans="1:6" ht="19.5" customHeight="1">
      <c r="A294" s="156" t="s">
        <v>313</v>
      </c>
      <c r="B294" s="157" t="s">
        <v>99</v>
      </c>
      <c r="C294" s="158" t="s">
        <v>314</v>
      </c>
      <c r="D294" s="159">
        <v>15552</v>
      </c>
      <c r="E294" s="160">
        <v>15552</v>
      </c>
      <c r="F294" s="161">
        <v>0</v>
      </c>
    </row>
    <row r="295" spans="1:6" ht="19.5" customHeight="1">
      <c r="A295" s="156" t="s">
        <v>84</v>
      </c>
      <c r="B295" s="157" t="s">
        <v>84</v>
      </c>
      <c r="C295" s="158" t="s">
        <v>175</v>
      </c>
      <c r="D295" s="159">
        <v>9863166.98</v>
      </c>
      <c r="E295" s="160">
        <v>8964568</v>
      </c>
      <c r="F295" s="161">
        <v>898598.98</v>
      </c>
    </row>
    <row r="296" spans="1:6" ht="19.5" customHeight="1">
      <c r="A296" s="156" t="s">
        <v>286</v>
      </c>
      <c r="B296" s="157" t="s">
        <v>89</v>
      </c>
      <c r="C296" s="158" t="s">
        <v>287</v>
      </c>
      <c r="D296" s="159">
        <v>3263064</v>
      </c>
      <c r="E296" s="160">
        <v>3263064</v>
      </c>
      <c r="F296" s="161">
        <v>0</v>
      </c>
    </row>
    <row r="297" spans="1:6" ht="19.5" customHeight="1">
      <c r="A297" s="156" t="s">
        <v>286</v>
      </c>
      <c r="B297" s="157" t="s">
        <v>92</v>
      </c>
      <c r="C297" s="158" t="s">
        <v>288</v>
      </c>
      <c r="D297" s="159">
        <v>780264</v>
      </c>
      <c r="E297" s="160">
        <v>780264</v>
      </c>
      <c r="F297" s="161">
        <v>0</v>
      </c>
    </row>
    <row r="298" spans="1:6" ht="19.5" customHeight="1">
      <c r="A298" s="156" t="s">
        <v>286</v>
      </c>
      <c r="B298" s="157" t="s">
        <v>176</v>
      </c>
      <c r="C298" s="158" t="s">
        <v>315</v>
      </c>
      <c r="D298" s="159">
        <v>2158310</v>
      </c>
      <c r="E298" s="160">
        <v>2158310</v>
      </c>
      <c r="F298" s="161">
        <v>0</v>
      </c>
    </row>
    <row r="299" spans="1:6" ht="19.5" customHeight="1">
      <c r="A299" s="156" t="s">
        <v>286</v>
      </c>
      <c r="B299" s="157" t="s">
        <v>104</v>
      </c>
      <c r="C299" s="158" t="s">
        <v>290</v>
      </c>
      <c r="D299" s="159">
        <v>913352</v>
      </c>
      <c r="E299" s="160">
        <v>913352</v>
      </c>
      <c r="F299" s="161">
        <v>0</v>
      </c>
    </row>
    <row r="300" spans="1:6" ht="19.5" customHeight="1">
      <c r="A300" s="156" t="s">
        <v>286</v>
      </c>
      <c r="B300" s="157" t="s">
        <v>106</v>
      </c>
      <c r="C300" s="158" t="s">
        <v>291</v>
      </c>
      <c r="D300" s="159">
        <v>456676</v>
      </c>
      <c r="E300" s="160">
        <v>456676</v>
      </c>
      <c r="F300" s="161">
        <v>0</v>
      </c>
    </row>
    <row r="301" spans="1:6" ht="19.5" customHeight="1">
      <c r="A301" s="156" t="s">
        <v>286</v>
      </c>
      <c r="B301" s="157" t="s">
        <v>292</v>
      </c>
      <c r="C301" s="158" t="s">
        <v>293</v>
      </c>
      <c r="D301" s="159">
        <v>378300</v>
      </c>
      <c r="E301" s="160">
        <v>378300</v>
      </c>
      <c r="F301" s="161">
        <v>0</v>
      </c>
    </row>
    <row r="302" spans="1:6" ht="19.5" customHeight="1">
      <c r="A302" s="156" t="s">
        <v>286</v>
      </c>
      <c r="B302" s="157" t="s">
        <v>294</v>
      </c>
      <c r="C302" s="158" t="s">
        <v>295</v>
      </c>
      <c r="D302" s="159">
        <v>76111.76</v>
      </c>
      <c r="E302" s="160">
        <v>76111.76</v>
      </c>
      <c r="F302" s="161">
        <v>0</v>
      </c>
    </row>
    <row r="303" spans="1:6" ht="19.5" customHeight="1">
      <c r="A303" s="156" t="s">
        <v>286</v>
      </c>
      <c r="B303" s="157" t="s">
        <v>296</v>
      </c>
      <c r="C303" s="158" t="s">
        <v>117</v>
      </c>
      <c r="D303" s="159">
        <v>923790.24</v>
      </c>
      <c r="E303" s="160">
        <v>923790.24</v>
      </c>
      <c r="F303" s="161">
        <v>0</v>
      </c>
    </row>
    <row r="304" spans="1:6" ht="19.5" customHeight="1">
      <c r="A304" s="156" t="s">
        <v>297</v>
      </c>
      <c r="B304" s="157" t="s">
        <v>305</v>
      </c>
      <c r="C304" s="158" t="s">
        <v>262</v>
      </c>
      <c r="D304" s="159">
        <v>11850</v>
      </c>
      <c r="E304" s="160">
        <v>0</v>
      </c>
      <c r="F304" s="161">
        <v>11850</v>
      </c>
    </row>
    <row r="305" spans="1:6" ht="19.5" customHeight="1">
      <c r="A305" s="156" t="s">
        <v>297</v>
      </c>
      <c r="B305" s="157" t="s">
        <v>306</v>
      </c>
      <c r="C305" s="158" t="s">
        <v>307</v>
      </c>
      <c r="D305" s="159">
        <v>218692.42</v>
      </c>
      <c r="E305" s="160">
        <v>0</v>
      </c>
      <c r="F305" s="161">
        <v>218692.42</v>
      </c>
    </row>
    <row r="306" spans="1:6" ht="19.5" customHeight="1">
      <c r="A306" s="156" t="s">
        <v>297</v>
      </c>
      <c r="B306" s="157" t="s">
        <v>308</v>
      </c>
      <c r="C306" s="158" t="s">
        <v>309</v>
      </c>
      <c r="D306" s="159">
        <v>163096.56</v>
      </c>
      <c r="E306" s="160">
        <v>0</v>
      </c>
      <c r="F306" s="161">
        <v>163096.56</v>
      </c>
    </row>
    <row r="307" spans="1:6" ht="19.5" customHeight="1">
      <c r="A307" s="156" t="s">
        <v>297</v>
      </c>
      <c r="B307" s="157" t="s">
        <v>310</v>
      </c>
      <c r="C307" s="158" t="s">
        <v>265</v>
      </c>
      <c r="D307" s="159">
        <v>120000</v>
      </c>
      <c r="E307" s="160">
        <v>0</v>
      </c>
      <c r="F307" s="161">
        <v>120000</v>
      </c>
    </row>
    <row r="308" spans="1:6" ht="19.5" customHeight="1">
      <c r="A308" s="156" t="s">
        <v>297</v>
      </c>
      <c r="B308" s="157" t="s">
        <v>94</v>
      </c>
      <c r="C308" s="158" t="s">
        <v>267</v>
      </c>
      <c r="D308" s="159">
        <v>384960</v>
      </c>
      <c r="E308" s="160">
        <v>0</v>
      </c>
      <c r="F308" s="161">
        <v>384960</v>
      </c>
    </row>
    <row r="309" spans="1:6" ht="19.5" customHeight="1">
      <c r="A309" s="156" t="s">
        <v>313</v>
      </c>
      <c r="B309" s="157" t="s">
        <v>99</v>
      </c>
      <c r="C309" s="158" t="s">
        <v>314</v>
      </c>
      <c r="D309" s="159">
        <v>14700</v>
      </c>
      <c r="E309" s="160">
        <v>14700</v>
      </c>
      <c r="F309" s="161">
        <v>0</v>
      </c>
    </row>
    <row r="310" spans="1:6" ht="19.5" customHeight="1">
      <c r="A310" s="156" t="s">
        <v>84</v>
      </c>
      <c r="B310" s="157" t="s">
        <v>84</v>
      </c>
      <c r="C310" s="158" t="s">
        <v>180</v>
      </c>
      <c r="D310" s="159">
        <v>8097952.85</v>
      </c>
      <c r="E310" s="160">
        <v>6724528.05</v>
      </c>
      <c r="F310" s="161">
        <v>1373424.8</v>
      </c>
    </row>
    <row r="311" spans="1:6" ht="19.5" customHeight="1">
      <c r="A311" s="156" t="s">
        <v>286</v>
      </c>
      <c r="B311" s="157" t="s">
        <v>89</v>
      </c>
      <c r="C311" s="158" t="s">
        <v>287</v>
      </c>
      <c r="D311" s="159">
        <v>2581944</v>
      </c>
      <c r="E311" s="160">
        <v>2581944</v>
      </c>
      <c r="F311" s="161">
        <v>0</v>
      </c>
    </row>
    <row r="312" spans="1:6" ht="19.5" customHeight="1">
      <c r="A312" s="156" t="s">
        <v>286</v>
      </c>
      <c r="B312" s="157" t="s">
        <v>92</v>
      </c>
      <c r="C312" s="158" t="s">
        <v>288</v>
      </c>
      <c r="D312" s="159">
        <v>104436</v>
      </c>
      <c r="E312" s="160">
        <v>104436</v>
      </c>
      <c r="F312" s="161">
        <v>0</v>
      </c>
    </row>
    <row r="313" spans="1:6" ht="19.5" customHeight="1">
      <c r="A313" s="156" t="s">
        <v>286</v>
      </c>
      <c r="B313" s="157" t="s">
        <v>176</v>
      </c>
      <c r="C313" s="158" t="s">
        <v>315</v>
      </c>
      <c r="D313" s="159">
        <v>1852610</v>
      </c>
      <c r="E313" s="160">
        <v>1852610</v>
      </c>
      <c r="F313" s="161">
        <v>0</v>
      </c>
    </row>
    <row r="314" spans="1:6" ht="19.5" customHeight="1">
      <c r="A314" s="156" t="s">
        <v>286</v>
      </c>
      <c r="B314" s="157" t="s">
        <v>104</v>
      </c>
      <c r="C314" s="158" t="s">
        <v>290</v>
      </c>
      <c r="D314" s="159">
        <v>725662.4</v>
      </c>
      <c r="E314" s="160">
        <v>725662.4</v>
      </c>
      <c r="F314" s="161">
        <v>0</v>
      </c>
    </row>
    <row r="315" spans="1:6" ht="19.5" customHeight="1">
      <c r="A315" s="156" t="s">
        <v>286</v>
      </c>
      <c r="B315" s="157" t="s">
        <v>106</v>
      </c>
      <c r="C315" s="158" t="s">
        <v>291</v>
      </c>
      <c r="D315" s="159">
        <v>362831.2</v>
      </c>
      <c r="E315" s="160">
        <v>362831.2</v>
      </c>
      <c r="F315" s="161">
        <v>0</v>
      </c>
    </row>
    <row r="316" spans="1:6" ht="19.5" customHeight="1">
      <c r="A316" s="156" t="s">
        <v>286</v>
      </c>
      <c r="B316" s="157" t="s">
        <v>292</v>
      </c>
      <c r="C316" s="158" t="s">
        <v>293</v>
      </c>
      <c r="D316" s="159">
        <v>276878.44</v>
      </c>
      <c r="E316" s="160">
        <v>276878.44</v>
      </c>
      <c r="F316" s="161">
        <v>0</v>
      </c>
    </row>
    <row r="317" spans="1:6" ht="19.5" customHeight="1">
      <c r="A317" s="156" t="s">
        <v>286</v>
      </c>
      <c r="B317" s="157" t="s">
        <v>294</v>
      </c>
      <c r="C317" s="158" t="s">
        <v>295</v>
      </c>
      <c r="D317" s="159">
        <v>106383.21</v>
      </c>
      <c r="E317" s="160">
        <v>106383.21</v>
      </c>
      <c r="F317" s="161">
        <v>0</v>
      </c>
    </row>
    <row r="318" spans="1:6" ht="19.5" customHeight="1">
      <c r="A318" s="156" t="s">
        <v>286</v>
      </c>
      <c r="B318" s="157" t="s">
        <v>296</v>
      </c>
      <c r="C318" s="158" t="s">
        <v>117</v>
      </c>
      <c r="D318" s="159">
        <v>708478.8</v>
      </c>
      <c r="E318" s="160">
        <v>708478.8</v>
      </c>
      <c r="F318" s="161">
        <v>0</v>
      </c>
    </row>
    <row r="319" spans="1:6" ht="19.5" customHeight="1">
      <c r="A319" s="156" t="s">
        <v>297</v>
      </c>
      <c r="B319" s="157" t="s">
        <v>89</v>
      </c>
      <c r="C319" s="158" t="s">
        <v>298</v>
      </c>
      <c r="D319" s="159">
        <v>272500</v>
      </c>
      <c r="E319" s="160">
        <v>0</v>
      </c>
      <c r="F319" s="161">
        <v>272500</v>
      </c>
    </row>
    <row r="320" spans="1:6" ht="19.5" customHeight="1">
      <c r="A320" s="156" t="s">
        <v>297</v>
      </c>
      <c r="B320" s="157" t="s">
        <v>92</v>
      </c>
      <c r="C320" s="158" t="s">
        <v>299</v>
      </c>
      <c r="D320" s="159">
        <v>50000</v>
      </c>
      <c r="E320" s="160">
        <v>0</v>
      </c>
      <c r="F320" s="161">
        <v>50000</v>
      </c>
    </row>
    <row r="321" spans="1:6" ht="19.5" customHeight="1">
      <c r="A321" s="156" t="s">
        <v>297</v>
      </c>
      <c r="B321" s="157" t="s">
        <v>99</v>
      </c>
      <c r="C321" s="158" t="s">
        <v>300</v>
      </c>
      <c r="D321" s="159">
        <v>70000</v>
      </c>
      <c r="E321" s="160">
        <v>0</v>
      </c>
      <c r="F321" s="161">
        <v>70000</v>
      </c>
    </row>
    <row r="322" spans="1:6" ht="19.5" customHeight="1">
      <c r="A322" s="156" t="s">
        <v>297</v>
      </c>
      <c r="B322" s="157" t="s">
        <v>110</v>
      </c>
      <c r="C322" s="158" t="s">
        <v>301</v>
      </c>
      <c r="D322" s="159">
        <v>140000</v>
      </c>
      <c r="E322" s="160">
        <v>0</v>
      </c>
      <c r="F322" s="161">
        <v>140000</v>
      </c>
    </row>
    <row r="323" spans="1:6" ht="19.5" customHeight="1">
      <c r="A323" s="156" t="s">
        <v>297</v>
      </c>
      <c r="B323" s="157" t="s">
        <v>176</v>
      </c>
      <c r="C323" s="158" t="s">
        <v>302</v>
      </c>
      <c r="D323" s="159">
        <v>60000</v>
      </c>
      <c r="E323" s="160">
        <v>0</v>
      </c>
      <c r="F323" s="161">
        <v>60000</v>
      </c>
    </row>
    <row r="324" spans="1:6" ht="19.5" customHeight="1">
      <c r="A324" s="156" t="s">
        <v>297</v>
      </c>
      <c r="B324" s="157" t="s">
        <v>114</v>
      </c>
      <c r="C324" s="158" t="s">
        <v>303</v>
      </c>
      <c r="D324" s="159">
        <v>50000</v>
      </c>
      <c r="E324" s="160">
        <v>0</v>
      </c>
      <c r="F324" s="161">
        <v>50000</v>
      </c>
    </row>
    <row r="325" spans="1:6" ht="19.5" customHeight="1">
      <c r="A325" s="156" t="s">
        <v>297</v>
      </c>
      <c r="B325" s="157" t="s">
        <v>296</v>
      </c>
      <c r="C325" s="158" t="s">
        <v>304</v>
      </c>
      <c r="D325" s="159">
        <v>50000</v>
      </c>
      <c r="E325" s="160">
        <v>0</v>
      </c>
      <c r="F325" s="161">
        <v>50000</v>
      </c>
    </row>
    <row r="326" spans="1:6" ht="19.5" customHeight="1">
      <c r="A326" s="156" t="s">
        <v>297</v>
      </c>
      <c r="B326" s="157" t="s">
        <v>306</v>
      </c>
      <c r="C326" s="158" t="s">
        <v>307</v>
      </c>
      <c r="D326" s="159">
        <v>175429.92</v>
      </c>
      <c r="E326" s="160">
        <v>0</v>
      </c>
      <c r="F326" s="161">
        <v>175429.92</v>
      </c>
    </row>
    <row r="327" spans="1:6" ht="19.5" customHeight="1">
      <c r="A327" s="156" t="s">
        <v>297</v>
      </c>
      <c r="B327" s="157" t="s">
        <v>308</v>
      </c>
      <c r="C327" s="158" t="s">
        <v>309</v>
      </c>
      <c r="D327" s="159">
        <v>116894.88</v>
      </c>
      <c r="E327" s="160">
        <v>0</v>
      </c>
      <c r="F327" s="161">
        <v>116894.88</v>
      </c>
    </row>
    <row r="328" spans="1:6" ht="19.5" customHeight="1">
      <c r="A328" s="156" t="s">
        <v>297</v>
      </c>
      <c r="B328" s="157" t="s">
        <v>310</v>
      </c>
      <c r="C328" s="158" t="s">
        <v>265</v>
      </c>
      <c r="D328" s="159">
        <v>30000</v>
      </c>
      <c r="E328" s="160">
        <v>0</v>
      </c>
      <c r="F328" s="161">
        <v>30000</v>
      </c>
    </row>
    <row r="329" spans="1:6" ht="19.5" customHeight="1">
      <c r="A329" s="156" t="s">
        <v>297</v>
      </c>
      <c r="B329" s="157" t="s">
        <v>311</v>
      </c>
      <c r="C329" s="158" t="s">
        <v>312</v>
      </c>
      <c r="D329" s="159">
        <v>5000</v>
      </c>
      <c r="E329" s="160">
        <v>0</v>
      </c>
      <c r="F329" s="161">
        <v>5000</v>
      </c>
    </row>
    <row r="330" spans="1:6" ht="19.5" customHeight="1">
      <c r="A330" s="156" t="s">
        <v>297</v>
      </c>
      <c r="B330" s="157" t="s">
        <v>94</v>
      </c>
      <c r="C330" s="158" t="s">
        <v>267</v>
      </c>
      <c r="D330" s="159">
        <v>353600</v>
      </c>
      <c r="E330" s="160">
        <v>0</v>
      </c>
      <c r="F330" s="161">
        <v>353600</v>
      </c>
    </row>
    <row r="331" spans="1:6" ht="19.5" customHeight="1">
      <c r="A331" s="156" t="s">
        <v>313</v>
      </c>
      <c r="B331" s="157" t="s">
        <v>99</v>
      </c>
      <c r="C331" s="158" t="s">
        <v>314</v>
      </c>
      <c r="D331" s="159">
        <v>5304</v>
      </c>
      <c r="E331" s="160">
        <v>5304</v>
      </c>
      <c r="F331" s="161">
        <v>0</v>
      </c>
    </row>
    <row r="332" spans="1:6" ht="19.5" customHeight="1">
      <c r="A332" s="156" t="s">
        <v>84</v>
      </c>
      <c r="B332" s="157" t="s">
        <v>84</v>
      </c>
      <c r="C332" s="158" t="s">
        <v>183</v>
      </c>
      <c r="D332" s="159">
        <v>7459037.82</v>
      </c>
      <c r="E332" s="160">
        <v>6171719.02</v>
      </c>
      <c r="F332" s="161">
        <v>1287318.8</v>
      </c>
    </row>
    <row r="333" spans="1:6" ht="19.5" customHeight="1">
      <c r="A333" s="156" t="s">
        <v>286</v>
      </c>
      <c r="B333" s="157" t="s">
        <v>89</v>
      </c>
      <c r="C333" s="158" t="s">
        <v>287</v>
      </c>
      <c r="D333" s="159">
        <v>2395464</v>
      </c>
      <c r="E333" s="160">
        <v>2395464</v>
      </c>
      <c r="F333" s="161">
        <v>0</v>
      </c>
    </row>
    <row r="334" spans="1:6" ht="19.5" customHeight="1">
      <c r="A334" s="156" t="s">
        <v>286</v>
      </c>
      <c r="B334" s="157" t="s">
        <v>92</v>
      </c>
      <c r="C334" s="158" t="s">
        <v>288</v>
      </c>
      <c r="D334" s="159">
        <v>85740</v>
      </c>
      <c r="E334" s="160">
        <v>85740</v>
      </c>
      <c r="F334" s="161">
        <v>0</v>
      </c>
    </row>
    <row r="335" spans="1:6" ht="19.5" customHeight="1">
      <c r="A335" s="156" t="s">
        <v>286</v>
      </c>
      <c r="B335" s="157" t="s">
        <v>176</v>
      </c>
      <c r="C335" s="158" t="s">
        <v>315</v>
      </c>
      <c r="D335" s="159">
        <v>1681118</v>
      </c>
      <c r="E335" s="160">
        <v>1681118</v>
      </c>
      <c r="F335" s="161">
        <v>0</v>
      </c>
    </row>
    <row r="336" spans="1:6" ht="19.5" customHeight="1">
      <c r="A336" s="156" t="s">
        <v>286</v>
      </c>
      <c r="B336" s="157" t="s">
        <v>104</v>
      </c>
      <c r="C336" s="158" t="s">
        <v>290</v>
      </c>
      <c r="D336" s="159">
        <v>665971.52</v>
      </c>
      <c r="E336" s="160">
        <v>665971.52</v>
      </c>
      <c r="F336" s="161">
        <v>0</v>
      </c>
    </row>
    <row r="337" spans="1:6" ht="19.5" customHeight="1">
      <c r="A337" s="156" t="s">
        <v>286</v>
      </c>
      <c r="B337" s="157" t="s">
        <v>106</v>
      </c>
      <c r="C337" s="158" t="s">
        <v>291</v>
      </c>
      <c r="D337" s="159">
        <v>332985.76</v>
      </c>
      <c r="E337" s="160">
        <v>332985.76</v>
      </c>
      <c r="F337" s="161">
        <v>0</v>
      </c>
    </row>
    <row r="338" spans="1:6" ht="19.5" customHeight="1">
      <c r="A338" s="156" t="s">
        <v>286</v>
      </c>
      <c r="B338" s="157" t="s">
        <v>292</v>
      </c>
      <c r="C338" s="158" t="s">
        <v>293</v>
      </c>
      <c r="D338" s="159">
        <v>253901.68</v>
      </c>
      <c r="E338" s="160">
        <v>253901.68</v>
      </c>
      <c r="F338" s="161">
        <v>0</v>
      </c>
    </row>
    <row r="339" spans="1:6" ht="19.5" customHeight="1">
      <c r="A339" s="156" t="s">
        <v>286</v>
      </c>
      <c r="B339" s="157" t="s">
        <v>294</v>
      </c>
      <c r="C339" s="158" t="s">
        <v>295</v>
      </c>
      <c r="D339" s="159">
        <v>100687.42</v>
      </c>
      <c r="E339" s="160">
        <v>100687.42</v>
      </c>
      <c r="F339" s="161">
        <v>0</v>
      </c>
    </row>
    <row r="340" spans="1:6" ht="19.5" customHeight="1">
      <c r="A340" s="156" t="s">
        <v>286</v>
      </c>
      <c r="B340" s="157" t="s">
        <v>296</v>
      </c>
      <c r="C340" s="158" t="s">
        <v>117</v>
      </c>
      <c r="D340" s="159">
        <v>648158.64</v>
      </c>
      <c r="E340" s="160">
        <v>648158.64</v>
      </c>
      <c r="F340" s="161">
        <v>0</v>
      </c>
    </row>
    <row r="341" spans="1:6" ht="19.5" customHeight="1">
      <c r="A341" s="156" t="s">
        <v>297</v>
      </c>
      <c r="B341" s="157" t="s">
        <v>89</v>
      </c>
      <c r="C341" s="158" t="s">
        <v>298</v>
      </c>
      <c r="D341" s="159">
        <v>121311.73</v>
      </c>
      <c r="E341" s="160">
        <v>0</v>
      </c>
      <c r="F341" s="161">
        <v>121311.73</v>
      </c>
    </row>
    <row r="342" spans="1:6" ht="19.5" customHeight="1">
      <c r="A342" s="156" t="s">
        <v>297</v>
      </c>
      <c r="B342" s="157" t="s">
        <v>99</v>
      </c>
      <c r="C342" s="158" t="s">
        <v>300</v>
      </c>
      <c r="D342" s="159">
        <v>80000</v>
      </c>
      <c r="E342" s="160">
        <v>0</v>
      </c>
      <c r="F342" s="161">
        <v>80000</v>
      </c>
    </row>
    <row r="343" spans="1:6" ht="19.5" customHeight="1">
      <c r="A343" s="156" t="s">
        <v>297</v>
      </c>
      <c r="B343" s="157" t="s">
        <v>110</v>
      </c>
      <c r="C343" s="158" t="s">
        <v>301</v>
      </c>
      <c r="D343" s="159">
        <v>150000</v>
      </c>
      <c r="E343" s="160">
        <v>0</v>
      </c>
      <c r="F343" s="161">
        <v>150000</v>
      </c>
    </row>
    <row r="344" spans="1:6" ht="19.5" customHeight="1">
      <c r="A344" s="156" t="s">
        <v>297</v>
      </c>
      <c r="B344" s="157" t="s">
        <v>176</v>
      </c>
      <c r="C344" s="158" t="s">
        <v>302</v>
      </c>
      <c r="D344" s="159">
        <v>50000</v>
      </c>
      <c r="E344" s="160">
        <v>0</v>
      </c>
      <c r="F344" s="161">
        <v>50000</v>
      </c>
    </row>
    <row r="345" spans="1:6" ht="19.5" customHeight="1">
      <c r="A345" s="156" t="s">
        <v>297</v>
      </c>
      <c r="B345" s="157" t="s">
        <v>106</v>
      </c>
      <c r="C345" s="158" t="s">
        <v>318</v>
      </c>
      <c r="D345" s="159">
        <v>100000</v>
      </c>
      <c r="E345" s="160">
        <v>0</v>
      </c>
      <c r="F345" s="161">
        <v>100000</v>
      </c>
    </row>
    <row r="346" spans="1:6" ht="19.5" customHeight="1">
      <c r="A346" s="156" t="s">
        <v>297</v>
      </c>
      <c r="B346" s="157" t="s">
        <v>114</v>
      </c>
      <c r="C346" s="158" t="s">
        <v>303</v>
      </c>
      <c r="D346" s="159">
        <v>50000</v>
      </c>
      <c r="E346" s="160">
        <v>0</v>
      </c>
      <c r="F346" s="161">
        <v>50000</v>
      </c>
    </row>
    <row r="347" spans="1:6" ht="19.5" customHeight="1">
      <c r="A347" s="156" t="s">
        <v>297</v>
      </c>
      <c r="B347" s="157" t="s">
        <v>296</v>
      </c>
      <c r="C347" s="158" t="s">
        <v>304</v>
      </c>
      <c r="D347" s="159">
        <v>100000</v>
      </c>
      <c r="E347" s="160">
        <v>0</v>
      </c>
      <c r="F347" s="161">
        <v>100000</v>
      </c>
    </row>
    <row r="348" spans="1:6" ht="19.5" customHeight="1">
      <c r="A348" s="156" t="s">
        <v>297</v>
      </c>
      <c r="B348" s="157" t="s">
        <v>305</v>
      </c>
      <c r="C348" s="158" t="s">
        <v>262</v>
      </c>
      <c r="D348" s="159">
        <v>5000</v>
      </c>
      <c r="E348" s="160">
        <v>0</v>
      </c>
      <c r="F348" s="161">
        <v>5000</v>
      </c>
    </row>
    <row r="349" spans="1:6" ht="19.5" customHeight="1">
      <c r="A349" s="156" t="s">
        <v>297</v>
      </c>
      <c r="B349" s="157" t="s">
        <v>306</v>
      </c>
      <c r="C349" s="158" t="s">
        <v>307</v>
      </c>
      <c r="D349" s="159">
        <v>170207.79</v>
      </c>
      <c r="E349" s="160">
        <v>0</v>
      </c>
      <c r="F349" s="161">
        <v>170207.79</v>
      </c>
    </row>
    <row r="350" spans="1:6" ht="19.5" customHeight="1">
      <c r="A350" s="156" t="s">
        <v>297</v>
      </c>
      <c r="B350" s="157" t="s">
        <v>308</v>
      </c>
      <c r="C350" s="158" t="s">
        <v>309</v>
      </c>
      <c r="D350" s="159">
        <v>107279.28</v>
      </c>
      <c r="E350" s="160">
        <v>0</v>
      </c>
      <c r="F350" s="161">
        <v>107279.28</v>
      </c>
    </row>
    <row r="351" spans="1:6" ht="19.5" customHeight="1">
      <c r="A351" s="156" t="s">
        <v>297</v>
      </c>
      <c r="B351" s="157" t="s">
        <v>310</v>
      </c>
      <c r="C351" s="158" t="s">
        <v>265</v>
      </c>
      <c r="D351" s="159">
        <v>28000</v>
      </c>
      <c r="E351" s="160">
        <v>0</v>
      </c>
      <c r="F351" s="161">
        <v>28000</v>
      </c>
    </row>
    <row r="352" spans="1:6" ht="19.5" customHeight="1">
      <c r="A352" s="156" t="s">
        <v>297</v>
      </c>
      <c r="B352" s="157" t="s">
        <v>94</v>
      </c>
      <c r="C352" s="158" t="s">
        <v>267</v>
      </c>
      <c r="D352" s="159">
        <v>325520</v>
      </c>
      <c r="E352" s="160">
        <v>0</v>
      </c>
      <c r="F352" s="161">
        <v>325520</v>
      </c>
    </row>
    <row r="353" spans="1:6" ht="19.5" customHeight="1">
      <c r="A353" s="156" t="s">
        <v>313</v>
      </c>
      <c r="B353" s="157" t="s">
        <v>99</v>
      </c>
      <c r="C353" s="158" t="s">
        <v>314</v>
      </c>
      <c r="D353" s="159">
        <v>7692</v>
      </c>
      <c r="E353" s="160">
        <v>7692</v>
      </c>
      <c r="F353" s="161">
        <v>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showGridLines="0" showZeros="0" workbookViewId="0" topLeftCell="A1">
      <selection activeCell="E1" sqref="A1:U6553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71"/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137" t="s">
        <v>329</v>
      </c>
    </row>
    <row r="2" spans="1:16" ht="19.5" customHeight="1">
      <c r="A2" s="74" t="s">
        <v>330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9.5" customHeight="1">
      <c r="A3" s="134" t="s">
        <v>0</v>
      </c>
      <c r="B3" s="134"/>
      <c r="C3" s="134"/>
      <c r="D3" s="134"/>
      <c r="E3" s="135"/>
      <c r="F3" s="73"/>
      <c r="G3" s="2"/>
      <c r="H3" s="73"/>
      <c r="I3" s="73"/>
      <c r="J3" s="73"/>
      <c r="K3" s="73"/>
      <c r="L3" s="73"/>
      <c r="M3" s="73"/>
      <c r="N3" s="73"/>
      <c r="O3" s="73"/>
      <c r="P3" s="137" t="s">
        <v>5</v>
      </c>
    </row>
    <row r="4" spans="1:16" ht="19.5" customHeight="1">
      <c r="A4" s="121" t="s">
        <v>8</v>
      </c>
      <c r="B4" s="122"/>
      <c r="C4" s="122"/>
      <c r="D4" s="123"/>
      <c r="E4" s="129"/>
      <c r="F4" s="79" t="s">
        <v>58</v>
      </c>
      <c r="G4" s="63" t="s">
        <v>331</v>
      </c>
      <c r="H4" s="63" t="s">
        <v>332</v>
      </c>
      <c r="I4" s="63" t="s">
        <v>333</v>
      </c>
      <c r="J4" s="63" t="s">
        <v>334</v>
      </c>
      <c r="K4" s="63" t="s">
        <v>335</v>
      </c>
      <c r="L4" s="63" t="s">
        <v>336</v>
      </c>
      <c r="M4" s="63" t="s">
        <v>337</v>
      </c>
      <c r="N4" s="63" t="s">
        <v>338</v>
      </c>
      <c r="O4" s="63" t="s">
        <v>339</v>
      </c>
      <c r="P4" s="63" t="s">
        <v>340</v>
      </c>
    </row>
    <row r="5" spans="1:16" ht="19.5" customHeight="1">
      <c r="A5" s="82" t="s">
        <v>62</v>
      </c>
      <c r="B5" s="83"/>
      <c r="C5" s="84"/>
      <c r="D5" s="105" t="s">
        <v>244</v>
      </c>
      <c r="E5" s="79" t="s">
        <v>245</v>
      </c>
      <c r="F5" s="79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30.75" customHeight="1">
      <c r="A6" s="88" t="s">
        <v>73</v>
      </c>
      <c r="B6" s="125" t="s">
        <v>74</v>
      </c>
      <c r="C6" s="126" t="s">
        <v>75</v>
      </c>
      <c r="D6" s="127"/>
      <c r="E6" s="127"/>
      <c r="F6" s="127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ht="19.5" customHeight="1">
      <c r="A7" s="93" t="s">
        <v>84</v>
      </c>
      <c r="B7" s="93" t="s">
        <v>84</v>
      </c>
      <c r="C7" s="68" t="s">
        <v>84</v>
      </c>
      <c r="D7" s="96" t="s">
        <v>84</v>
      </c>
      <c r="E7" s="69" t="s">
        <v>65</v>
      </c>
      <c r="F7" s="93">
        <f aca="true" t="shared" si="0" ref="F7:F38">SUM(G7:P7)</f>
        <v>386298295.98</v>
      </c>
      <c r="G7" s="93">
        <v>223240867.68</v>
      </c>
      <c r="H7" s="93">
        <v>47703763.38</v>
      </c>
      <c r="I7" s="93">
        <v>14214400.86</v>
      </c>
      <c r="J7" s="93">
        <v>2353469.67</v>
      </c>
      <c r="K7" s="93">
        <v>0</v>
      </c>
      <c r="L7" s="93">
        <v>93185794.39</v>
      </c>
      <c r="M7" s="93">
        <v>0</v>
      </c>
      <c r="N7" s="93">
        <v>3460000</v>
      </c>
      <c r="O7" s="93">
        <v>0</v>
      </c>
      <c r="P7" s="99">
        <v>2140000</v>
      </c>
    </row>
    <row r="8" spans="1:16" ht="19.5" customHeight="1">
      <c r="A8" s="93" t="s">
        <v>84</v>
      </c>
      <c r="B8" s="93" t="s">
        <v>84</v>
      </c>
      <c r="C8" s="68" t="s">
        <v>84</v>
      </c>
      <c r="D8" s="96" t="s">
        <v>84</v>
      </c>
      <c r="E8" s="69" t="s">
        <v>85</v>
      </c>
      <c r="F8" s="93">
        <f t="shared" si="0"/>
        <v>386298295.98</v>
      </c>
      <c r="G8" s="93">
        <v>223240867.68</v>
      </c>
      <c r="H8" s="93">
        <v>47703763.38</v>
      </c>
      <c r="I8" s="93">
        <v>14214400.86</v>
      </c>
      <c r="J8" s="93">
        <v>2353469.67</v>
      </c>
      <c r="K8" s="93">
        <v>0</v>
      </c>
      <c r="L8" s="93">
        <v>93185794.39</v>
      </c>
      <c r="M8" s="93">
        <v>0</v>
      </c>
      <c r="N8" s="93">
        <v>3460000</v>
      </c>
      <c r="O8" s="93">
        <v>0</v>
      </c>
      <c r="P8" s="99">
        <v>2140000</v>
      </c>
    </row>
    <row r="9" spans="1:16" ht="19.5" customHeight="1">
      <c r="A9" s="93" t="s">
        <v>84</v>
      </c>
      <c r="B9" s="93" t="s">
        <v>84</v>
      </c>
      <c r="C9" s="68" t="s">
        <v>84</v>
      </c>
      <c r="D9" s="96" t="s">
        <v>86</v>
      </c>
      <c r="E9" s="69" t="s">
        <v>87</v>
      </c>
      <c r="F9" s="93">
        <f t="shared" si="0"/>
        <v>35454225.58</v>
      </c>
      <c r="G9" s="93">
        <v>12433691.05</v>
      </c>
      <c r="H9" s="93">
        <v>5793495</v>
      </c>
      <c r="I9" s="93">
        <v>11039769.86</v>
      </c>
      <c r="J9" s="93">
        <v>2353469.67</v>
      </c>
      <c r="K9" s="93">
        <v>0</v>
      </c>
      <c r="L9" s="93">
        <v>373800</v>
      </c>
      <c r="M9" s="93">
        <v>0</v>
      </c>
      <c r="N9" s="93">
        <v>3460000</v>
      </c>
      <c r="O9" s="93">
        <v>0</v>
      </c>
      <c r="P9" s="99">
        <v>0</v>
      </c>
    </row>
    <row r="10" spans="1:16" ht="19.5" customHeight="1">
      <c r="A10" s="93" t="s">
        <v>88</v>
      </c>
      <c r="B10" s="93" t="s">
        <v>89</v>
      </c>
      <c r="C10" s="68" t="s">
        <v>89</v>
      </c>
      <c r="D10" s="96" t="s">
        <v>90</v>
      </c>
      <c r="E10" s="69" t="s">
        <v>91</v>
      </c>
      <c r="F10" s="93">
        <f t="shared" si="0"/>
        <v>4423479.1</v>
      </c>
      <c r="G10" s="93">
        <v>3600171.1</v>
      </c>
      <c r="H10" s="93">
        <v>809580</v>
      </c>
      <c r="I10" s="93">
        <v>13728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9">
        <v>0</v>
      </c>
    </row>
    <row r="11" spans="1:16" ht="19.5" customHeight="1">
      <c r="A11" s="93" t="s">
        <v>88</v>
      </c>
      <c r="B11" s="93" t="s">
        <v>89</v>
      </c>
      <c r="C11" s="68" t="s">
        <v>92</v>
      </c>
      <c r="D11" s="96" t="s">
        <v>90</v>
      </c>
      <c r="E11" s="69" t="s">
        <v>93</v>
      </c>
      <c r="F11" s="93">
        <f t="shared" si="0"/>
        <v>230000</v>
      </c>
      <c r="G11" s="93">
        <v>110000</v>
      </c>
      <c r="H11" s="93">
        <v>120000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9">
        <v>0</v>
      </c>
    </row>
    <row r="12" spans="1:16" ht="19.5" customHeight="1">
      <c r="A12" s="93" t="s">
        <v>88</v>
      </c>
      <c r="B12" s="93" t="s">
        <v>89</v>
      </c>
      <c r="C12" s="68" t="s">
        <v>94</v>
      </c>
      <c r="D12" s="96" t="s">
        <v>90</v>
      </c>
      <c r="E12" s="69" t="s">
        <v>95</v>
      </c>
      <c r="F12" s="93">
        <f t="shared" si="0"/>
        <v>1574160</v>
      </c>
      <c r="G12" s="93">
        <v>0</v>
      </c>
      <c r="H12" s="93">
        <v>1574160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9">
        <v>0</v>
      </c>
    </row>
    <row r="13" spans="1:16" ht="19.5" customHeight="1">
      <c r="A13" s="93" t="s">
        <v>88</v>
      </c>
      <c r="B13" s="93" t="s">
        <v>92</v>
      </c>
      <c r="C13" s="68" t="s">
        <v>89</v>
      </c>
      <c r="D13" s="96" t="s">
        <v>90</v>
      </c>
      <c r="E13" s="69" t="s">
        <v>96</v>
      </c>
      <c r="F13" s="93">
        <f t="shared" si="0"/>
        <v>2533284.67</v>
      </c>
      <c r="G13" s="93">
        <v>0</v>
      </c>
      <c r="H13" s="93">
        <v>179815</v>
      </c>
      <c r="I13" s="93">
        <v>0</v>
      </c>
      <c r="J13" s="93">
        <v>2353469.67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9">
        <v>0</v>
      </c>
    </row>
    <row r="14" spans="1:16" ht="19.5" customHeight="1">
      <c r="A14" s="93" t="s">
        <v>88</v>
      </c>
      <c r="B14" s="93" t="s">
        <v>92</v>
      </c>
      <c r="C14" s="68" t="s">
        <v>97</v>
      </c>
      <c r="D14" s="96" t="s">
        <v>90</v>
      </c>
      <c r="E14" s="69" t="s">
        <v>98</v>
      </c>
      <c r="F14" s="93">
        <f t="shared" si="0"/>
        <v>7200000</v>
      </c>
      <c r="G14" s="93">
        <v>7000000</v>
      </c>
      <c r="H14" s="93">
        <v>200000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9">
        <v>0</v>
      </c>
    </row>
    <row r="15" spans="1:16" ht="19.5" customHeight="1">
      <c r="A15" s="93" t="s">
        <v>88</v>
      </c>
      <c r="B15" s="93" t="s">
        <v>92</v>
      </c>
      <c r="C15" s="68" t="s">
        <v>99</v>
      </c>
      <c r="D15" s="96" t="s">
        <v>90</v>
      </c>
      <c r="E15" s="69" t="s">
        <v>100</v>
      </c>
      <c r="F15" s="93">
        <f t="shared" si="0"/>
        <v>157500</v>
      </c>
      <c r="G15" s="93">
        <v>0</v>
      </c>
      <c r="H15" s="93">
        <v>0</v>
      </c>
      <c r="I15" s="93">
        <v>157500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9">
        <v>0</v>
      </c>
    </row>
    <row r="16" spans="1:16" ht="19.5" customHeight="1">
      <c r="A16" s="93" t="s">
        <v>88</v>
      </c>
      <c r="B16" s="93" t="s">
        <v>92</v>
      </c>
      <c r="C16" s="68" t="s">
        <v>94</v>
      </c>
      <c r="D16" s="96" t="s">
        <v>90</v>
      </c>
      <c r="E16" s="69" t="s">
        <v>101</v>
      </c>
      <c r="F16" s="93">
        <f t="shared" si="0"/>
        <v>5663700</v>
      </c>
      <c r="G16" s="93">
        <v>0</v>
      </c>
      <c r="H16" s="93">
        <v>1663700</v>
      </c>
      <c r="I16" s="93">
        <v>540000</v>
      </c>
      <c r="J16" s="93">
        <v>0</v>
      </c>
      <c r="K16" s="93">
        <v>0</v>
      </c>
      <c r="L16" s="93">
        <v>0</v>
      </c>
      <c r="M16" s="93">
        <v>0</v>
      </c>
      <c r="N16" s="93">
        <v>3460000</v>
      </c>
      <c r="O16" s="93">
        <v>0</v>
      </c>
      <c r="P16" s="99">
        <v>0</v>
      </c>
    </row>
    <row r="17" spans="1:16" ht="19.5" customHeight="1">
      <c r="A17" s="93" t="s">
        <v>88</v>
      </c>
      <c r="B17" s="93" t="s">
        <v>102</v>
      </c>
      <c r="C17" s="68" t="s">
        <v>92</v>
      </c>
      <c r="D17" s="96" t="s">
        <v>90</v>
      </c>
      <c r="E17" s="69" t="s">
        <v>103</v>
      </c>
      <c r="F17" s="93">
        <f t="shared" si="0"/>
        <v>300000</v>
      </c>
      <c r="G17" s="93">
        <v>0</v>
      </c>
      <c r="H17" s="93">
        <v>300000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9">
        <v>0</v>
      </c>
    </row>
    <row r="18" spans="1:16" ht="19.5" customHeight="1">
      <c r="A18" s="93" t="s">
        <v>88</v>
      </c>
      <c r="B18" s="93" t="s">
        <v>104</v>
      </c>
      <c r="C18" s="68" t="s">
        <v>102</v>
      </c>
      <c r="D18" s="96" t="s">
        <v>90</v>
      </c>
      <c r="E18" s="69" t="s">
        <v>105</v>
      </c>
      <c r="F18" s="93">
        <f t="shared" si="0"/>
        <v>257500</v>
      </c>
      <c r="G18" s="93">
        <v>0</v>
      </c>
      <c r="H18" s="93">
        <v>257500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9">
        <v>0</v>
      </c>
    </row>
    <row r="19" spans="1:16" ht="19.5" customHeight="1">
      <c r="A19" s="93" t="s">
        <v>88</v>
      </c>
      <c r="B19" s="93" t="s">
        <v>106</v>
      </c>
      <c r="C19" s="68" t="s">
        <v>94</v>
      </c>
      <c r="D19" s="96" t="s">
        <v>90</v>
      </c>
      <c r="E19" s="69" t="s">
        <v>107</v>
      </c>
      <c r="F19" s="93">
        <f t="shared" si="0"/>
        <v>250000</v>
      </c>
      <c r="G19" s="93">
        <v>0</v>
      </c>
      <c r="H19" s="93">
        <v>250000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9">
        <v>0</v>
      </c>
    </row>
    <row r="20" spans="1:16" ht="19.5" customHeight="1">
      <c r="A20" s="93" t="s">
        <v>108</v>
      </c>
      <c r="B20" s="93" t="s">
        <v>99</v>
      </c>
      <c r="C20" s="68" t="s">
        <v>99</v>
      </c>
      <c r="D20" s="96" t="s">
        <v>90</v>
      </c>
      <c r="E20" s="69" t="s">
        <v>109</v>
      </c>
      <c r="F20" s="93">
        <f t="shared" si="0"/>
        <v>563862.4</v>
      </c>
      <c r="G20" s="93">
        <v>563862.4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9">
        <v>0</v>
      </c>
    </row>
    <row r="21" spans="1:16" ht="19.5" customHeight="1">
      <c r="A21" s="93" t="s">
        <v>108</v>
      </c>
      <c r="B21" s="93" t="s">
        <v>99</v>
      </c>
      <c r="C21" s="68" t="s">
        <v>110</v>
      </c>
      <c r="D21" s="96" t="s">
        <v>90</v>
      </c>
      <c r="E21" s="69" t="s">
        <v>111</v>
      </c>
      <c r="F21" s="93">
        <f t="shared" si="0"/>
        <v>281931.2</v>
      </c>
      <c r="G21" s="93">
        <v>281931.2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9">
        <v>0</v>
      </c>
    </row>
    <row r="22" spans="1:16" ht="19.5" customHeight="1">
      <c r="A22" s="93" t="s">
        <v>108</v>
      </c>
      <c r="B22" s="93" t="s">
        <v>99</v>
      </c>
      <c r="C22" s="68" t="s">
        <v>94</v>
      </c>
      <c r="D22" s="96" t="s">
        <v>90</v>
      </c>
      <c r="E22" s="69" t="s">
        <v>112</v>
      </c>
      <c r="F22" s="93">
        <f t="shared" si="0"/>
        <v>45200</v>
      </c>
      <c r="G22" s="93">
        <v>0</v>
      </c>
      <c r="H22" s="93">
        <v>45200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9">
        <v>0</v>
      </c>
    </row>
    <row r="23" spans="1:16" ht="19.5" customHeight="1">
      <c r="A23" s="93" t="s">
        <v>113</v>
      </c>
      <c r="B23" s="93" t="s">
        <v>114</v>
      </c>
      <c r="C23" s="68" t="s">
        <v>89</v>
      </c>
      <c r="D23" s="96" t="s">
        <v>90</v>
      </c>
      <c r="E23" s="69" t="s">
        <v>115</v>
      </c>
      <c r="F23" s="93">
        <f t="shared" si="0"/>
        <v>215777.76</v>
      </c>
      <c r="G23" s="93">
        <v>215777.76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9">
        <v>0</v>
      </c>
    </row>
    <row r="24" spans="1:16" ht="19.5" customHeight="1">
      <c r="A24" s="93" t="s">
        <v>116</v>
      </c>
      <c r="B24" s="93" t="s">
        <v>92</v>
      </c>
      <c r="C24" s="68" t="s">
        <v>89</v>
      </c>
      <c r="D24" s="96" t="s">
        <v>90</v>
      </c>
      <c r="E24" s="69" t="s">
        <v>117</v>
      </c>
      <c r="F24" s="93">
        <f t="shared" si="0"/>
        <v>661948.59</v>
      </c>
      <c r="G24" s="93">
        <v>661948.59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9">
        <v>0</v>
      </c>
    </row>
    <row r="25" spans="1:16" ht="19.5" customHeight="1">
      <c r="A25" s="93" t="s">
        <v>118</v>
      </c>
      <c r="B25" s="93" t="s">
        <v>92</v>
      </c>
      <c r="C25" s="68" t="s">
        <v>119</v>
      </c>
      <c r="D25" s="96" t="s">
        <v>90</v>
      </c>
      <c r="E25" s="69" t="s">
        <v>120</v>
      </c>
      <c r="F25" s="93">
        <f t="shared" si="0"/>
        <v>11095881.86</v>
      </c>
      <c r="G25" s="93">
        <v>0</v>
      </c>
      <c r="H25" s="93">
        <v>393540</v>
      </c>
      <c r="I25" s="93">
        <v>10328541.86</v>
      </c>
      <c r="J25" s="93">
        <v>0</v>
      </c>
      <c r="K25" s="93">
        <v>0</v>
      </c>
      <c r="L25" s="93">
        <v>373800</v>
      </c>
      <c r="M25" s="93">
        <v>0</v>
      </c>
      <c r="N25" s="93">
        <v>0</v>
      </c>
      <c r="O25" s="93">
        <v>0</v>
      </c>
      <c r="P25" s="99">
        <v>0</v>
      </c>
    </row>
    <row r="26" spans="1:16" ht="19.5" customHeight="1">
      <c r="A26" s="93" t="s">
        <v>84</v>
      </c>
      <c r="B26" s="93" t="s">
        <v>84</v>
      </c>
      <c r="C26" s="68" t="s">
        <v>84</v>
      </c>
      <c r="D26" s="96" t="s">
        <v>125</v>
      </c>
      <c r="E26" s="69" t="s">
        <v>126</v>
      </c>
      <c r="F26" s="93">
        <f t="shared" si="0"/>
        <v>10535594.46</v>
      </c>
      <c r="G26" s="93">
        <v>4044879.06</v>
      </c>
      <c r="H26" s="93">
        <v>6473615.4</v>
      </c>
      <c r="I26" s="93">
        <v>17100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9">
        <v>0</v>
      </c>
    </row>
    <row r="27" spans="1:16" ht="19.5" customHeight="1">
      <c r="A27" s="93" t="s">
        <v>88</v>
      </c>
      <c r="B27" s="93" t="s">
        <v>106</v>
      </c>
      <c r="C27" s="68" t="s">
        <v>94</v>
      </c>
      <c r="D27" s="96" t="s">
        <v>127</v>
      </c>
      <c r="E27" s="69" t="s">
        <v>107</v>
      </c>
      <c r="F27" s="93">
        <f t="shared" si="0"/>
        <v>300000</v>
      </c>
      <c r="G27" s="93">
        <v>0</v>
      </c>
      <c r="H27" s="93">
        <v>300000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9">
        <v>0</v>
      </c>
    </row>
    <row r="28" spans="1:16" ht="19.5" customHeight="1">
      <c r="A28" s="93" t="s">
        <v>88</v>
      </c>
      <c r="B28" s="93" t="s">
        <v>94</v>
      </c>
      <c r="C28" s="68" t="s">
        <v>94</v>
      </c>
      <c r="D28" s="96" t="s">
        <v>127</v>
      </c>
      <c r="E28" s="69" t="s">
        <v>124</v>
      </c>
      <c r="F28" s="93">
        <f t="shared" si="0"/>
        <v>8998166.620000001</v>
      </c>
      <c r="G28" s="93">
        <v>2829851.22</v>
      </c>
      <c r="H28" s="93">
        <v>6151215.4</v>
      </c>
      <c r="I28" s="93">
        <v>17100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9">
        <v>0</v>
      </c>
    </row>
    <row r="29" spans="1:16" ht="19.5" customHeight="1">
      <c r="A29" s="93" t="s">
        <v>108</v>
      </c>
      <c r="B29" s="93" t="s">
        <v>99</v>
      </c>
      <c r="C29" s="68" t="s">
        <v>99</v>
      </c>
      <c r="D29" s="96" t="s">
        <v>127</v>
      </c>
      <c r="E29" s="69" t="s">
        <v>109</v>
      </c>
      <c r="F29" s="93">
        <f t="shared" si="0"/>
        <v>432541.44</v>
      </c>
      <c r="G29" s="93">
        <v>432541.44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9">
        <v>0</v>
      </c>
    </row>
    <row r="30" spans="1:16" ht="19.5" customHeight="1">
      <c r="A30" s="93" t="s">
        <v>108</v>
      </c>
      <c r="B30" s="93" t="s">
        <v>99</v>
      </c>
      <c r="C30" s="68" t="s">
        <v>110</v>
      </c>
      <c r="D30" s="96" t="s">
        <v>127</v>
      </c>
      <c r="E30" s="69" t="s">
        <v>111</v>
      </c>
      <c r="F30" s="93">
        <f t="shared" si="0"/>
        <v>216270.72</v>
      </c>
      <c r="G30" s="93">
        <v>216270.72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9">
        <v>0</v>
      </c>
    </row>
    <row r="31" spans="1:16" ht="19.5" customHeight="1">
      <c r="A31" s="93" t="s">
        <v>108</v>
      </c>
      <c r="B31" s="93" t="s">
        <v>99</v>
      </c>
      <c r="C31" s="68" t="s">
        <v>94</v>
      </c>
      <c r="D31" s="96" t="s">
        <v>127</v>
      </c>
      <c r="E31" s="69" t="s">
        <v>112</v>
      </c>
      <c r="F31" s="93">
        <f t="shared" si="0"/>
        <v>22400</v>
      </c>
      <c r="G31" s="93">
        <v>0</v>
      </c>
      <c r="H31" s="93">
        <v>22400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9">
        <v>0</v>
      </c>
    </row>
    <row r="32" spans="1:16" ht="19.5" customHeight="1">
      <c r="A32" s="93" t="s">
        <v>113</v>
      </c>
      <c r="B32" s="93" t="s">
        <v>114</v>
      </c>
      <c r="C32" s="68" t="s">
        <v>92</v>
      </c>
      <c r="D32" s="96" t="s">
        <v>127</v>
      </c>
      <c r="E32" s="69" t="s">
        <v>128</v>
      </c>
      <c r="F32" s="93">
        <f t="shared" si="0"/>
        <v>165345.6</v>
      </c>
      <c r="G32" s="93">
        <v>165345.6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9">
        <v>0</v>
      </c>
    </row>
    <row r="33" spans="1:16" ht="19.5" customHeight="1">
      <c r="A33" s="93" t="s">
        <v>116</v>
      </c>
      <c r="B33" s="93" t="s">
        <v>92</v>
      </c>
      <c r="C33" s="68" t="s">
        <v>89</v>
      </c>
      <c r="D33" s="96" t="s">
        <v>127</v>
      </c>
      <c r="E33" s="69" t="s">
        <v>117</v>
      </c>
      <c r="F33" s="93">
        <f t="shared" si="0"/>
        <v>400870.08</v>
      </c>
      <c r="G33" s="93">
        <v>400870.08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9">
        <v>0</v>
      </c>
    </row>
    <row r="34" spans="1:16" ht="19.5" customHeight="1">
      <c r="A34" s="93" t="s">
        <v>84</v>
      </c>
      <c r="B34" s="93" t="s">
        <v>84</v>
      </c>
      <c r="C34" s="68" t="s">
        <v>84</v>
      </c>
      <c r="D34" s="96" t="s">
        <v>129</v>
      </c>
      <c r="E34" s="69" t="s">
        <v>130</v>
      </c>
      <c r="F34" s="93">
        <f t="shared" si="0"/>
        <v>5696587.74</v>
      </c>
      <c r="G34" s="93">
        <v>324539.94</v>
      </c>
      <c r="H34" s="93">
        <v>2401697.8</v>
      </c>
      <c r="I34" s="93">
        <v>2970350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9">
        <v>0</v>
      </c>
    </row>
    <row r="35" spans="1:16" ht="19.5" customHeight="1">
      <c r="A35" s="93" t="s">
        <v>88</v>
      </c>
      <c r="B35" s="93" t="s">
        <v>92</v>
      </c>
      <c r="C35" s="68" t="s">
        <v>89</v>
      </c>
      <c r="D35" s="96" t="s">
        <v>131</v>
      </c>
      <c r="E35" s="69" t="s">
        <v>96</v>
      </c>
      <c r="F35" s="93">
        <f t="shared" si="0"/>
        <v>197100</v>
      </c>
      <c r="G35" s="93">
        <v>0</v>
      </c>
      <c r="H35" s="93">
        <v>0</v>
      </c>
      <c r="I35" s="93">
        <v>197100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9">
        <v>0</v>
      </c>
    </row>
    <row r="36" spans="1:16" ht="19.5" customHeight="1">
      <c r="A36" s="93" t="s">
        <v>88</v>
      </c>
      <c r="B36" s="93" t="s">
        <v>92</v>
      </c>
      <c r="C36" s="68" t="s">
        <v>92</v>
      </c>
      <c r="D36" s="96" t="s">
        <v>131</v>
      </c>
      <c r="E36" s="69" t="s">
        <v>132</v>
      </c>
      <c r="F36" s="93">
        <f t="shared" si="0"/>
        <v>775250</v>
      </c>
      <c r="G36" s="93">
        <v>0</v>
      </c>
      <c r="H36" s="93">
        <v>319000</v>
      </c>
      <c r="I36" s="93">
        <v>456250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9">
        <v>0</v>
      </c>
    </row>
    <row r="37" spans="1:16" ht="19.5" customHeight="1">
      <c r="A37" s="93" t="s">
        <v>88</v>
      </c>
      <c r="B37" s="93" t="s">
        <v>92</v>
      </c>
      <c r="C37" s="68" t="s">
        <v>97</v>
      </c>
      <c r="D37" s="96" t="s">
        <v>131</v>
      </c>
      <c r="E37" s="69" t="s">
        <v>98</v>
      </c>
      <c r="F37" s="93">
        <f t="shared" si="0"/>
        <v>2117000</v>
      </c>
      <c r="G37" s="93">
        <v>0</v>
      </c>
      <c r="H37" s="93">
        <v>0</v>
      </c>
      <c r="I37" s="93">
        <v>2117000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9">
        <v>0</v>
      </c>
    </row>
    <row r="38" spans="1:16" ht="19.5" customHeight="1">
      <c r="A38" s="93" t="s">
        <v>88</v>
      </c>
      <c r="B38" s="93" t="s">
        <v>92</v>
      </c>
      <c r="C38" s="68" t="s">
        <v>99</v>
      </c>
      <c r="D38" s="96" t="s">
        <v>131</v>
      </c>
      <c r="E38" s="69" t="s">
        <v>100</v>
      </c>
      <c r="F38" s="93">
        <f t="shared" si="0"/>
        <v>2200000</v>
      </c>
      <c r="G38" s="93">
        <v>0</v>
      </c>
      <c r="H38" s="93">
        <v>2000000</v>
      </c>
      <c r="I38" s="93">
        <v>200000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9">
        <v>0</v>
      </c>
    </row>
    <row r="39" spans="1:16" ht="19.5" customHeight="1">
      <c r="A39" s="93" t="s">
        <v>88</v>
      </c>
      <c r="B39" s="93" t="s">
        <v>94</v>
      </c>
      <c r="C39" s="68" t="s">
        <v>94</v>
      </c>
      <c r="D39" s="96" t="s">
        <v>131</v>
      </c>
      <c r="E39" s="69" t="s">
        <v>124</v>
      </c>
      <c r="F39" s="93">
        <f aca="true" t="shared" si="1" ref="F39:F70">SUM(G39:P39)</f>
        <v>306515.4</v>
      </c>
      <c r="G39" s="93">
        <v>224617.6</v>
      </c>
      <c r="H39" s="93">
        <v>81897.8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9">
        <v>0</v>
      </c>
    </row>
    <row r="40" spans="1:16" ht="19.5" customHeight="1">
      <c r="A40" s="93" t="s">
        <v>108</v>
      </c>
      <c r="B40" s="93" t="s">
        <v>99</v>
      </c>
      <c r="C40" s="68" t="s">
        <v>99</v>
      </c>
      <c r="D40" s="96" t="s">
        <v>131</v>
      </c>
      <c r="E40" s="69" t="s">
        <v>109</v>
      </c>
      <c r="F40" s="93">
        <f t="shared" si="1"/>
        <v>35102.08</v>
      </c>
      <c r="G40" s="93">
        <v>35102.08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9">
        <v>0</v>
      </c>
    </row>
    <row r="41" spans="1:16" ht="19.5" customHeight="1">
      <c r="A41" s="93" t="s">
        <v>108</v>
      </c>
      <c r="B41" s="93" t="s">
        <v>99</v>
      </c>
      <c r="C41" s="68" t="s">
        <v>110</v>
      </c>
      <c r="D41" s="96" t="s">
        <v>131</v>
      </c>
      <c r="E41" s="69" t="s">
        <v>111</v>
      </c>
      <c r="F41" s="93">
        <f t="shared" si="1"/>
        <v>17551.04</v>
      </c>
      <c r="G41" s="93">
        <v>17551.04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9">
        <v>0</v>
      </c>
    </row>
    <row r="42" spans="1:16" ht="19.5" customHeight="1">
      <c r="A42" s="93" t="s">
        <v>108</v>
      </c>
      <c r="B42" s="93" t="s">
        <v>99</v>
      </c>
      <c r="C42" s="68" t="s">
        <v>94</v>
      </c>
      <c r="D42" s="96" t="s">
        <v>131</v>
      </c>
      <c r="E42" s="69" t="s">
        <v>112</v>
      </c>
      <c r="F42" s="93">
        <f t="shared" si="1"/>
        <v>800</v>
      </c>
      <c r="G42" s="93">
        <v>0</v>
      </c>
      <c r="H42" s="93">
        <v>800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9">
        <v>0</v>
      </c>
    </row>
    <row r="43" spans="1:16" ht="19.5" customHeight="1">
      <c r="A43" s="93" t="s">
        <v>113</v>
      </c>
      <c r="B43" s="93" t="s">
        <v>114</v>
      </c>
      <c r="C43" s="68" t="s">
        <v>92</v>
      </c>
      <c r="D43" s="96" t="s">
        <v>131</v>
      </c>
      <c r="E43" s="69" t="s">
        <v>128</v>
      </c>
      <c r="F43" s="93">
        <f t="shared" si="1"/>
        <v>13382.66</v>
      </c>
      <c r="G43" s="93">
        <v>13382.66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9">
        <v>0</v>
      </c>
    </row>
    <row r="44" spans="1:16" ht="19.5" customHeight="1">
      <c r="A44" s="93" t="s">
        <v>116</v>
      </c>
      <c r="B44" s="93" t="s">
        <v>92</v>
      </c>
      <c r="C44" s="68" t="s">
        <v>89</v>
      </c>
      <c r="D44" s="96" t="s">
        <v>131</v>
      </c>
      <c r="E44" s="69" t="s">
        <v>117</v>
      </c>
      <c r="F44" s="93">
        <f t="shared" si="1"/>
        <v>33886.56</v>
      </c>
      <c r="G44" s="93">
        <v>33886.56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9">
        <v>0</v>
      </c>
    </row>
    <row r="45" spans="1:16" ht="19.5" customHeight="1">
      <c r="A45" s="93" t="s">
        <v>84</v>
      </c>
      <c r="B45" s="93" t="s">
        <v>84</v>
      </c>
      <c r="C45" s="68" t="s">
        <v>84</v>
      </c>
      <c r="D45" s="96" t="s">
        <v>133</v>
      </c>
      <c r="E45" s="69" t="s">
        <v>134</v>
      </c>
      <c r="F45" s="93">
        <f t="shared" si="1"/>
        <v>652388.46</v>
      </c>
      <c r="G45" s="93">
        <v>439219.86</v>
      </c>
      <c r="H45" s="93">
        <v>213168.6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9">
        <v>0</v>
      </c>
    </row>
    <row r="46" spans="1:16" ht="19.5" customHeight="1">
      <c r="A46" s="93" t="s">
        <v>88</v>
      </c>
      <c r="B46" s="93" t="s">
        <v>94</v>
      </c>
      <c r="C46" s="68" t="s">
        <v>94</v>
      </c>
      <c r="D46" s="96" t="s">
        <v>135</v>
      </c>
      <c r="E46" s="69" t="s">
        <v>124</v>
      </c>
      <c r="F46" s="93">
        <f t="shared" si="1"/>
        <v>513176.31999999995</v>
      </c>
      <c r="G46" s="93">
        <v>304007.72</v>
      </c>
      <c r="H46" s="93">
        <v>209168.6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9">
        <v>0</v>
      </c>
    </row>
    <row r="47" spans="1:16" ht="19.5" customHeight="1">
      <c r="A47" s="93" t="s">
        <v>108</v>
      </c>
      <c r="B47" s="93" t="s">
        <v>99</v>
      </c>
      <c r="C47" s="68" t="s">
        <v>99</v>
      </c>
      <c r="D47" s="96" t="s">
        <v>135</v>
      </c>
      <c r="E47" s="69" t="s">
        <v>109</v>
      </c>
      <c r="F47" s="93">
        <f t="shared" si="1"/>
        <v>47556.16</v>
      </c>
      <c r="G47" s="93">
        <v>47556.16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9">
        <v>0</v>
      </c>
    </row>
    <row r="48" spans="1:16" ht="19.5" customHeight="1">
      <c r="A48" s="93" t="s">
        <v>108</v>
      </c>
      <c r="B48" s="93" t="s">
        <v>99</v>
      </c>
      <c r="C48" s="68" t="s">
        <v>110</v>
      </c>
      <c r="D48" s="96" t="s">
        <v>135</v>
      </c>
      <c r="E48" s="69" t="s">
        <v>111</v>
      </c>
      <c r="F48" s="93">
        <f t="shared" si="1"/>
        <v>23778.08</v>
      </c>
      <c r="G48" s="93">
        <v>23778.08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9">
        <v>0</v>
      </c>
    </row>
    <row r="49" spans="1:16" ht="19.5" customHeight="1">
      <c r="A49" s="93" t="s">
        <v>108</v>
      </c>
      <c r="B49" s="93" t="s">
        <v>99</v>
      </c>
      <c r="C49" s="68" t="s">
        <v>94</v>
      </c>
      <c r="D49" s="96" t="s">
        <v>135</v>
      </c>
      <c r="E49" s="69" t="s">
        <v>112</v>
      </c>
      <c r="F49" s="93">
        <f t="shared" si="1"/>
        <v>4000</v>
      </c>
      <c r="G49" s="93">
        <v>0</v>
      </c>
      <c r="H49" s="93">
        <v>4000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9">
        <v>0</v>
      </c>
    </row>
    <row r="50" spans="1:16" ht="19.5" customHeight="1">
      <c r="A50" s="93" t="s">
        <v>113</v>
      </c>
      <c r="B50" s="93" t="s">
        <v>114</v>
      </c>
      <c r="C50" s="68" t="s">
        <v>92</v>
      </c>
      <c r="D50" s="96" t="s">
        <v>135</v>
      </c>
      <c r="E50" s="69" t="s">
        <v>128</v>
      </c>
      <c r="F50" s="93">
        <f t="shared" si="1"/>
        <v>18130.78</v>
      </c>
      <c r="G50" s="93">
        <v>18130.78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9">
        <v>0</v>
      </c>
    </row>
    <row r="51" spans="1:16" ht="19.5" customHeight="1">
      <c r="A51" s="93" t="s">
        <v>116</v>
      </c>
      <c r="B51" s="93" t="s">
        <v>92</v>
      </c>
      <c r="C51" s="68" t="s">
        <v>89</v>
      </c>
      <c r="D51" s="96" t="s">
        <v>135</v>
      </c>
      <c r="E51" s="69" t="s">
        <v>117</v>
      </c>
      <c r="F51" s="93">
        <f t="shared" si="1"/>
        <v>45747.12</v>
      </c>
      <c r="G51" s="93">
        <v>45747.12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9">
        <v>0</v>
      </c>
    </row>
    <row r="52" spans="1:16" ht="19.5" customHeight="1">
      <c r="A52" s="93" t="s">
        <v>84</v>
      </c>
      <c r="B52" s="93" t="s">
        <v>84</v>
      </c>
      <c r="C52" s="68" t="s">
        <v>84</v>
      </c>
      <c r="D52" s="96" t="s">
        <v>136</v>
      </c>
      <c r="E52" s="69" t="s">
        <v>137</v>
      </c>
      <c r="F52" s="93">
        <f t="shared" si="1"/>
        <v>7318909.03</v>
      </c>
      <c r="G52" s="93">
        <v>2718972.43</v>
      </c>
      <c r="H52" s="93">
        <v>3150016.6</v>
      </c>
      <c r="I52" s="93">
        <v>0</v>
      </c>
      <c r="J52" s="93">
        <v>0</v>
      </c>
      <c r="K52" s="93">
        <v>0</v>
      </c>
      <c r="L52" s="93">
        <v>1449920</v>
      </c>
      <c r="M52" s="93">
        <v>0</v>
      </c>
      <c r="N52" s="93">
        <v>0</v>
      </c>
      <c r="O52" s="93">
        <v>0</v>
      </c>
      <c r="P52" s="99">
        <v>0</v>
      </c>
    </row>
    <row r="53" spans="1:16" ht="19.5" customHeight="1">
      <c r="A53" s="93" t="s">
        <v>88</v>
      </c>
      <c r="B53" s="93" t="s">
        <v>106</v>
      </c>
      <c r="C53" s="68" t="s">
        <v>94</v>
      </c>
      <c r="D53" s="96" t="s">
        <v>138</v>
      </c>
      <c r="E53" s="69" t="s">
        <v>107</v>
      </c>
      <c r="F53" s="93">
        <f t="shared" si="1"/>
        <v>1880440</v>
      </c>
      <c r="G53" s="93">
        <v>0</v>
      </c>
      <c r="H53" s="93">
        <v>430520</v>
      </c>
      <c r="I53" s="93">
        <v>0</v>
      </c>
      <c r="J53" s="93">
        <v>0</v>
      </c>
      <c r="K53" s="93">
        <v>0</v>
      </c>
      <c r="L53" s="93">
        <v>1449920</v>
      </c>
      <c r="M53" s="93">
        <v>0</v>
      </c>
      <c r="N53" s="93">
        <v>0</v>
      </c>
      <c r="O53" s="93">
        <v>0</v>
      </c>
      <c r="P53" s="99">
        <v>0</v>
      </c>
    </row>
    <row r="54" spans="1:16" ht="19.5" customHeight="1">
      <c r="A54" s="93" t="s">
        <v>88</v>
      </c>
      <c r="B54" s="93" t="s">
        <v>94</v>
      </c>
      <c r="C54" s="68" t="s">
        <v>94</v>
      </c>
      <c r="D54" s="96" t="s">
        <v>138</v>
      </c>
      <c r="E54" s="69" t="s">
        <v>124</v>
      </c>
      <c r="F54" s="93">
        <f t="shared" si="1"/>
        <v>4597301.05</v>
      </c>
      <c r="G54" s="93">
        <v>1887804.45</v>
      </c>
      <c r="H54" s="93">
        <v>2709496.6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9">
        <v>0</v>
      </c>
    </row>
    <row r="55" spans="1:16" ht="19.5" customHeight="1">
      <c r="A55" s="93" t="s">
        <v>108</v>
      </c>
      <c r="B55" s="93" t="s">
        <v>99</v>
      </c>
      <c r="C55" s="68" t="s">
        <v>99</v>
      </c>
      <c r="D55" s="96" t="s">
        <v>138</v>
      </c>
      <c r="E55" s="69" t="s">
        <v>109</v>
      </c>
      <c r="F55" s="93">
        <f t="shared" si="1"/>
        <v>295771.2</v>
      </c>
      <c r="G55" s="93">
        <v>295771.2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9">
        <v>0</v>
      </c>
    </row>
    <row r="56" spans="1:16" ht="19.5" customHeight="1">
      <c r="A56" s="93" t="s">
        <v>108</v>
      </c>
      <c r="B56" s="93" t="s">
        <v>99</v>
      </c>
      <c r="C56" s="68" t="s">
        <v>110</v>
      </c>
      <c r="D56" s="96" t="s">
        <v>138</v>
      </c>
      <c r="E56" s="69" t="s">
        <v>111</v>
      </c>
      <c r="F56" s="93">
        <f t="shared" si="1"/>
        <v>147885.6</v>
      </c>
      <c r="G56" s="93">
        <v>147885.6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9">
        <v>0</v>
      </c>
    </row>
    <row r="57" spans="1:16" ht="19.5" customHeight="1">
      <c r="A57" s="93" t="s">
        <v>108</v>
      </c>
      <c r="B57" s="93" t="s">
        <v>99</v>
      </c>
      <c r="C57" s="68" t="s">
        <v>94</v>
      </c>
      <c r="D57" s="96" t="s">
        <v>138</v>
      </c>
      <c r="E57" s="69" t="s">
        <v>112</v>
      </c>
      <c r="F57" s="93">
        <f t="shared" si="1"/>
        <v>10000</v>
      </c>
      <c r="G57" s="93">
        <v>0</v>
      </c>
      <c r="H57" s="93">
        <v>10000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9">
        <v>0</v>
      </c>
    </row>
    <row r="58" spans="1:16" ht="19.5" customHeight="1">
      <c r="A58" s="93" t="s">
        <v>113</v>
      </c>
      <c r="B58" s="93" t="s">
        <v>114</v>
      </c>
      <c r="C58" s="68" t="s">
        <v>92</v>
      </c>
      <c r="D58" s="96" t="s">
        <v>138</v>
      </c>
      <c r="E58" s="69" t="s">
        <v>128</v>
      </c>
      <c r="F58" s="93">
        <f t="shared" si="1"/>
        <v>112762.78</v>
      </c>
      <c r="G58" s="93">
        <v>112762.78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9">
        <v>0</v>
      </c>
    </row>
    <row r="59" spans="1:16" ht="19.5" customHeight="1">
      <c r="A59" s="93" t="s">
        <v>116</v>
      </c>
      <c r="B59" s="93" t="s">
        <v>92</v>
      </c>
      <c r="C59" s="68" t="s">
        <v>89</v>
      </c>
      <c r="D59" s="96" t="s">
        <v>138</v>
      </c>
      <c r="E59" s="69" t="s">
        <v>117</v>
      </c>
      <c r="F59" s="93">
        <f t="shared" si="1"/>
        <v>274748.4</v>
      </c>
      <c r="G59" s="93">
        <v>274748.4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9">
        <v>0</v>
      </c>
    </row>
    <row r="60" spans="1:16" ht="19.5" customHeight="1">
      <c r="A60" s="93" t="s">
        <v>84</v>
      </c>
      <c r="B60" s="93" t="s">
        <v>84</v>
      </c>
      <c r="C60" s="68" t="s">
        <v>84</v>
      </c>
      <c r="D60" s="96" t="s">
        <v>139</v>
      </c>
      <c r="E60" s="69" t="s">
        <v>140</v>
      </c>
      <c r="F60" s="93">
        <f t="shared" si="1"/>
        <v>2410136.48</v>
      </c>
      <c r="G60" s="93">
        <v>1824040.28</v>
      </c>
      <c r="H60" s="93">
        <v>586096.2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9">
        <v>0</v>
      </c>
    </row>
    <row r="61" spans="1:16" ht="19.5" customHeight="1">
      <c r="A61" s="93" t="s">
        <v>88</v>
      </c>
      <c r="B61" s="93" t="s">
        <v>94</v>
      </c>
      <c r="C61" s="68" t="s">
        <v>94</v>
      </c>
      <c r="D61" s="96" t="s">
        <v>141</v>
      </c>
      <c r="E61" s="69" t="s">
        <v>124</v>
      </c>
      <c r="F61" s="93">
        <f t="shared" si="1"/>
        <v>1862058.3599999999</v>
      </c>
      <c r="G61" s="93">
        <v>1283562.16</v>
      </c>
      <c r="H61" s="93">
        <v>578496.2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9">
        <v>0</v>
      </c>
    </row>
    <row r="62" spans="1:16" ht="19.5" customHeight="1">
      <c r="A62" s="93" t="s">
        <v>108</v>
      </c>
      <c r="B62" s="93" t="s">
        <v>99</v>
      </c>
      <c r="C62" s="68" t="s">
        <v>99</v>
      </c>
      <c r="D62" s="96" t="s">
        <v>141</v>
      </c>
      <c r="E62" s="69" t="s">
        <v>109</v>
      </c>
      <c r="F62" s="93">
        <f t="shared" si="1"/>
        <v>190793.92</v>
      </c>
      <c r="G62" s="93">
        <v>190793.92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9">
        <v>0</v>
      </c>
    </row>
    <row r="63" spans="1:16" ht="19.5" customHeight="1">
      <c r="A63" s="93" t="s">
        <v>108</v>
      </c>
      <c r="B63" s="93" t="s">
        <v>99</v>
      </c>
      <c r="C63" s="68" t="s">
        <v>110</v>
      </c>
      <c r="D63" s="96" t="s">
        <v>141</v>
      </c>
      <c r="E63" s="69" t="s">
        <v>111</v>
      </c>
      <c r="F63" s="93">
        <f t="shared" si="1"/>
        <v>95396.96</v>
      </c>
      <c r="G63" s="93">
        <v>95396.96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9">
        <v>0</v>
      </c>
    </row>
    <row r="64" spans="1:16" ht="19.5" customHeight="1">
      <c r="A64" s="93" t="s">
        <v>108</v>
      </c>
      <c r="B64" s="93" t="s">
        <v>99</v>
      </c>
      <c r="C64" s="68" t="s">
        <v>94</v>
      </c>
      <c r="D64" s="96" t="s">
        <v>141</v>
      </c>
      <c r="E64" s="69" t="s">
        <v>112</v>
      </c>
      <c r="F64" s="93">
        <f t="shared" si="1"/>
        <v>7600</v>
      </c>
      <c r="G64" s="93">
        <v>0</v>
      </c>
      <c r="H64" s="93">
        <v>7600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9">
        <v>0</v>
      </c>
    </row>
    <row r="65" spans="1:16" ht="19.5" customHeight="1">
      <c r="A65" s="93" t="s">
        <v>113</v>
      </c>
      <c r="B65" s="93" t="s">
        <v>114</v>
      </c>
      <c r="C65" s="68" t="s">
        <v>92</v>
      </c>
      <c r="D65" s="96" t="s">
        <v>141</v>
      </c>
      <c r="E65" s="69" t="s">
        <v>128</v>
      </c>
      <c r="F65" s="93">
        <f t="shared" si="1"/>
        <v>72959.8</v>
      </c>
      <c r="G65" s="93">
        <v>72959.8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9">
        <v>0</v>
      </c>
    </row>
    <row r="66" spans="1:16" ht="19.5" customHeight="1">
      <c r="A66" s="93" t="s">
        <v>116</v>
      </c>
      <c r="B66" s="93" t="s">
        <v>92</v>
      </c>
      <c r="C66" s="68" t="s">
        <v>89</v>
      </c>
      <c r="D66" s="96" t="s">
        <v>141</v>
      </c>
      <c r="E66" s="69" t="s">
        <v>117</v>
      </c>
      <c r="F66" s="93">
        <f t="shared" si="1"/>
        <v>181327.44</v>
      </c>
      <c r="G66" s="93">
        <v>181327.44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9">
        <v>0</v>
      </c>
    </row>
    <row r="67" spans="1:16" ht="19.5" customHeight="1">
      <c r="A67" s="93" t="s">
        <v>84</v>
      </c>
      <c r="B67" s="93" t="s">
        <v>84</v>
      </c>
      <c r="C67" s="68" t="s">
        <v>84</v>
      </c>
      <c r="D67" s="96" t="s">
        <v>142</v>
      </c>
      <c r="E67" s="69" t="s">
        <v>143</v>
      </c>
      <c r="F67" s="93">
        <f t="shared" si="1"/>
        <v>3333717.37</v>
      </c>
      <c r="G67" s="93">
        <v>3082863.77</v>
      </c>
      <c r="H67" s="93">
        <v>250853.6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9">
        <v>0</v>
      </c>
    </row>
    <row r="68" spans="1:16" ht="19.5" customHeight="1">
      <c r="A68" s="93" t="s">
        <v>88</v>
      </c>
      <c r="B68" s="93" t="s">
        <v>97</v>
      </c>
      <c r="C68" s="68" t="s">
        <v>97</v>
      </c>
      <c r="D68" s="96" t="s">
        <v>144</v>
      </c>
      <c r="E68" s="69" t="s">
        <v>145</v>
      </c>
      <c r="F68" s="93">
        <f t="shared" si="1"/>
        <v>2344550.02</v>
      </c>
      <c r="G68" s="93">
        <v>2110496.42</v>
      </c>
      <c r="H68" s="93">
        <v>234053.6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9">
        <v>0</v>
      </c>
    </row>
    <row r="69" spans="1:16" ht="19.5" customHeight="1">
      <c r="A69" s="93" t="s">
        <v>108</v>
      </c>
      <c r="B69" s="93" t="s">
        <v>99</v>
      </c>
      <c r="C69" s="68" t="s">
        <v>99</v>
      </c>
      <c r="D69" s="96" t="s">
        <v>144</v>
      </c>
      <c r="E69" s="69" t="s">
        <v>109</v>
      </c>
      <c r="F69" s="93">
        <f t="shared" si="1"/>
        <v>343687.36</v>
      </c>
      <c r="G69" s="93">
        <v>343687.36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9">
        <v>0</v>
      </c>
    </row>
    <row r="70" spans="1:16" ht="19.5" customHeight="1">
      <c r="A70" s="93" t="s">
        <v>108</v>
      </c>
      <c r="B70" s="93" t="s">
        <v>99</v>
      </c>
      <c r="C70" s="68" t="s">
        <v>110</v>
      </c>
      <c r="D70" s="96" t="s">
        <v>144</v>
      </c>
      <c r="E70" s="69" t="s">
        <v>111</v>
      </c>
      <c r="F70" s="93">
        <f t="shared" si="1"/>
        <v>171843.68</v>
      </c>
      <c r="G70" s="93">
        <v>171843.68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9">
        <v>0</v>
      </c>
    </row>
    <row r="71" spans="1:16" ht="19.5" customHeight="1">
      <c r="A71" s="93" t="s">
        <v>108</v>
      </c>
      <c r="B71" s="93" t="s">
        <v>99</v>
      </c>
      <c r="C71" s="68" t="s">
        <v>94</v>
      </c>
      <c r="D71" s="96" t="s">
        <v>144</v>
      </c>
      <c r="E71" s="69" t="s">
        <v>112</v>
      </c>
      <c r="F71" s="93">
        <f aca="true" t="shared" si="2" ref="F71:F102">SUM(G71:P71)</f>
        <v>16800</v>
      </c>
      <c r="G71" s="93">
        <v>0</v>
      </c>
      <c r="H71" s="93">
        <v>16800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9">
        <v>0</v>
      </c>
    </row>
    <row r="72" spans="1:16" ht="19.5" customHeight="1">
      <c r="A72" s="93" t="s">
        <v>113</v>
      </c>
      <c r="B72" s="93" t="s">
        <v>114</v>
      </c>
      <c r="C72" s="68" t="s">
        <v>92</v>
      </c>
      <c r="D72" s="96" t="s">
        <v>144</v>
      </c>
      <c r="E72" s="69" t="s">
        <v>128</v>
      </c>
      <c r="F72" s="93">
        <f t="shared" si="2"/>
        <v>131030.79</v>
      </c>
      <c r="G72" s="93">
        <v>131030.79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9">
        <v>0</v>
      </c>
    </row>
    <row r="73" spans="1:16" ht="19.5" customHeight="1">
      <c r="A73" s="93" t="s">
        <v>116</v>
      </c>
      <c r="B73" s="93" t="s">
        <v>92</v>
      </c>
      <c r="C73" s="68" t="s">
        <v>89</v>
      </c>
      <c r="D73" s="96" t="s">
        <v>144</v>
      </c>
      <c r="E73" s="69" t="s">
        <v>117</v>
      </c>
      <c r="F73" s="93">
        <f t="shared" si="2"/>
        <v>325805.52</v>
      </c>
      <c r="G73" s="93">
        <v>325805.52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9">
        <v>0</v>
      </c>
    </row>
    <row r="74" spans="1:16" ht="19.5" customHeight="1">
      <c r="A74" s="93" t="s">
        <v>84</v>
      </c>
      <c r="B74" s="93" t="s">
        <v>84</v>
      </c>
      <c r="C74" s="68" t="s">
        <v>84</v>
      </c>
      <c r="D74" s="96" t="s">
        <v>147</v>
      </c>
      <c r="E74" s="69" t="s">
        <v>148</v>
      </c>
      <c r="F74" s="93">
        <f t="shared" si="2"/>
        <v>81749852.79</v>
      </c>
      <c r="G74" s="93">
        <v>44607191.59</v>
      </c>
      <c r="H74" s="93">
        <v>9160523.2</v>
      </c>
      <c r="I74" s="93">
        <v>14064</v>
      </c>
      <c r="J74" s="93">
        <v>0</v>
      </c>
      <c r="K74" s="93">
        <v>0</v>
      </c>
      <c r="L74" s="93">
        <v>27968074</v>
      </c>
      <c r="M74" s="93">
        <v>0</v>
      </c>
      <c r="N74" s="93">
        <v>0</v>
      </c>
      <c r="O74" s="93">
        <v>0</v>
      </c>
      <c r="P74" s="99">
        <v>0</v>
      </c>
    </row>
    <row r="75" spans="1:16" ht="19.5" customHeight="1">
      <c r="A75" s="93" t="s">
        <v>88</v>
      </c>
      <c r="B75" s="93" t="s">
        <v>92</v>
      </c>
      <c r="C75" s="68" t="s">
        <v>97</v>
      </c>
      <c r="D75" s="96" t="s">
        <v>149</v>
      </c>
      <c r="E75" s="69" t="s">
        <v>98</v>
      </c>
      <c r="F75" s="93">
        <f t="shared" si="2"/>
        <v>72558086.34</v>
      </c>
      <c r="G75" s="93">
        <v>35503025.14</v>
      </c>
      <c r="H75" s="93">
        <v>9072923.2</v>
      </c>
      <c r="I75" s="93">
        <v>14064</v>
      </c>
      <c r="J75" s="93">
        <v>0</v>
      </c>
      <c r="K75" s="93">
        <v>0</v>
      </c>
      <c r="L75" s="93">
        <v>27968074</v>
      </c>
      <c r="M75" s="93">
        <v>0</v>
      </c>
      <c r="N75" s="93">
        <v>0</v>
      </c>
      <c r="O75" s="93">
        <v>0</v>
      </c>
      <c r="P75" s="99">
        <v>0</v>
      </c>
    </row>
    <row r="76" spans="1:16" ht="19.5" customHeight="1">
      <c r="A76" s="93" t="s">
        <v>108</v>
      </c>
      <c r="B76" s="93" t="s">
        <v>99</v>
      </c>
      <c r="C76" s="68" t="s">
        <v>99</v>
      </c>
      <c r="D76" s="96" t="s">
        <v>149</v>
      </c>
      <c r="E76" s="69" t="s">
        <v>109</v>
      </c>
      <c r="F76" s="93">
        <f t="shared" si="2"/>
        <v>4838957.12</v>
      </c>
      <c r="G76" s="93">
        <v>4838957.12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9">
        <v>0</v>
      </c>
    </row>
    <row r="77" spans="1:16" ht="19.5" customHeight="1">
      <c r="A77" s="93" t="s">
        <v>108</v>
      </c>
      <c r="B77" s="93" t="s">
        <v>99</v>
      </c>
      <c r="C77" s="68" t="s">
        <v>110</v>
      </c>
      <c r="D77" s="96" t="s">
        <v>149</v>
      </c>
      <c r="E77" s="69" t="s">
        <v>111</v>
      </c>
      <c r="F77" s="93">
        <f t="shared" si="2"/>
        <v>2419478.56</v>
      </c>
      <c r="G77" s="93">
        <v>2419478.56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9">
        <v>0</v>
      </c>
    </row>
    <row r="78" spans="1:16" ht="19.5" customHeight="1">
      <c r="A78" s="93" t="s">
        <v>108</v>
      </c>
      <c r="B78" s="93" t="s">
        <v>99</v>
      </c>
      <c r="C78" s="68" t="s">
        <v>94</v>
      </c>
      <c r="D78" s="96" t="s">
        <v>149</v>
      </c>
      <c r="E78" s="69" t="s">
        <v>112</v>
      </c>
      <c r="F78" s="93">
        <f t="shared" si="2"/>
        <v>87600</v>
      </c>
      <c r="G78" s="93">
        <v>0</v>
      </c>
      <c r="H78" s="93">
        <v>87600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9">
        <v>0</v>
      </c>
    </row>
    <row r="79" spans="1:16" ht="19.5" customHeight="1">
      <c r="A79" s="93" t="s">
        <v>113</v>
      </c>
      <c r="B79" s="93" t="s">
        <v>114</v>
      </c>
      <c r="C79" s="68" t="s">
        <v>92</v>
      </c>
      <c r="D79" s="96" t="s">
        <v>149</v>
      </c>
      <c r="E79" s="69" t="s">
        <v>128</v>
      </c>
      <c r="F79" s="93">
        <f t="shared" si="2"/>
        <v>1845730.77</v>
      </c>
      <c r="G79" s="93">
        <v>1845730.77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9">
        <v>0</v>
      </c>
    </row>
    <row r="80" spans="1:16" ht="19.5" customHeight="1">
      <c r="A80" s="93" t="s">
        <v>84</v>
      </c>
      <c r="B80" s="93" t="s">
        <v>84</v>
      </c>
      <c r="C80" s="68" t="s">
        <v>84</v>
      </c>
      <c r="D80" s="96" t="s">
        <v>150</v>
      </c>
      <c r="E80" s="69" t="s">
        <v>151</v>
      </c>
      <c r="F80" s="93">
        <f t="shared" si="2"/>
        <v>18812962.8</v>
      </c>
      <c r="G80" s="93">
        <v>16282411.8</v>
      </c>
      <c r="H80" s="93">
        <v>2365622</v>
      </c>
      <c r="I80" s="93">
        <v>114929</v>
      </c>
      <c r="J80" s="93">
        <v>0</v>
      </c>
      <c r="K80" s="93">
        <v>0</v>
      </c>
      <c r="L80" s="93">
        <v>50000</v>
      </c>
      <c r="M80" s="93">
        <v>0</v>
      </c>
      <c r="N80" s="93">
        <v>0</v>
      </c>
      <c r="O80" s="93">
        <v>0</v>
      </c>
      <c r="P80" s="99">
        <v>0</v>
      </c>
    </row>
    <row r="81" spans="1:16" ht="19.5" customHeight="1">
      <c r="A81" s="93" t="s">
        <v>88</v>
      </c>
      <c r="B81" s="93" t="s">
        <v>92</v>
      </c>
      <c r="C81" s="68" t="s">
        <v>97</v>
      </c>
      <c r="D81" s="96" t="s">
        <v>152</v>
      </c>
      <c r="E81" s="69" t="s">
        <v>98</v>
      </c>
      <c r="F81" s="93">
        <f t="shared" si="2"/>
        <v>14317105.06</v>
      </c>
      <c r="G81" s="93">
        <v>11841554.06</v>
      </c>
      <c r="H81" s="93">
        <v>2310622</v>
      </c>
      <c r="I81" s="93">
        <v>114929</v>
      </c>
      <c r="J81" s="93">
        <v>0</v>
      </c>
      <c r="K81" s="93">
        <v>0</v>
      </c>
      <c r="L81" s="93">
        <v>50000</v>
      </c>
      <c r="M81" s="93">
        <v>0</v>
      </c>
      <c r="N81" s="93">
        <v>0</v>
      </c>
      <c r="O81" s="93">
        <v>0</v>
      </c>
      <c r="P81" s="99">
        <v>0</v>
      </c>
    </row>
    <row r="82" spans="1:16" ht="19.5" customHeight="1">
      <c r="A82" s="93" t="s">
        <v>108</v>
      </c>
      <c r="B82" s="93" t="s">
        <v>99</v>
      </c>
      <c r="C82" s="68" t="s">
        <v>99</v>
      </c>
      <c r="D82" s="96" t="s">
        <v>152</v>
      </c>
      <c r="E82" s="69" t="s">
        <v>109</v>
      </c>
      <c r="F82" s="93">
        <f t="shared" si="2"/>
        <v>1495513.44</v>
      </c>
      <c r="G82" s="93">
        <v>1495513.44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9">
        <v>0</v>
      </c>
    </row>
    <row r="83" spans="1:16" ht="19.5" customHeight="1">
      <c r="A83" s="93" t="s">
        <v>108</v>
      </c>
      <c r="B83" s="93" t="s">
        <v>99</v>
      </c>
      <c r="C83" s="68" t="s">
        <v>110</v>
      </c>
      <c r="D83" s="96" t="s">
        <v>152</v>
      </c>
      <c r="E83" s="69" t="s">
        <v>111</v>
      </c>
      <c r="F83" s="93">
        <f t="shared" si="2"/>
        <v>747756.72</v>
      </c>
      <c r="G83" s="93">
        <v>747756.72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9">
        <v>0</v>
      </c>
    </row>
    <row r="84" spans="1:16" ht="19.5" customHeight="1">
      <c r="A84" s="93" t="s">
        <v>108</v>
      </c>
      <c r="B84" s="93" t="s">
        <v>99</v>
      </c>
      <c r="C84" s="68" t="s">
        <v>94</v>
      </c>
      <c r="D84" s="96" t="s">
        <v>152</v>
      </c>
      <c r="E84" s="69" t="s">
        <v>112</v>
      </c>
      <c r="F84" s="93">
        <f t="shared" si="2"/>
        <v>55000</v>
      </c>
      <c r="G84" s="93">
        <v>0</v>
      </c>
      <c r="H84" s="93">
        <v>55000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9">
        <v>0</v>
      </c>
    </row>
    <row r="85" spans="1:16" ht="19.5" customHeight="1">
      <c r="A85" s="93" t="s">
        <v>113</v>
      </c>
      <c r="B85" s="93" t="s">
        <v>114</v>
      </c>
      <c r="C85" s="68" t="s">
        <v>92</v>
      </c>
      <c r="D85" s="96" t="s">
        <v>152</v>
      </c>
      <c r="E85" s="69" t="s">
        <v>128</v>
      </c>
      <c r="F85" s="93">
        <f t="shared" si="2"/>
        <v>570164.5</v>
      </c>
      <c r="G85" s="93">
        <v>570164.5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9">
        <v>0</v>
      </c>
    </row>
    <row r="86" spans="1:16" ht="19.5" customHeight="1">
      <c r="A86" s="93" t="s">
        <v>116</v>
      </c>
      <c r="B86" s="93" t="s">
        <v>92</v>
      </c>
      <c r="C86" s="68" t="s">
        <v>89</v>
      </c>
      <c r="D86" s="96" t="s">
        <v>152</v>
      </c>
      <c r="E86" s="69" t="s">
        <v>117</v>
      </c>
      <c r="F86" s="93">
        <f t="shared" si="2"/>
        <v>1627423.08</v>
      </c>
      <c r="G86" s="93">
        <v>1627423.08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9">
        <v>0</v>
      </c>
    </row>
    <row r="87" spans="1:16" ht="19.5" customHeight="1">
      <c r="A87" s="93" t="s">
        <v>84</v>
      </c>
      <c r="B87" s="93" t="s">
        <v>84</v>
      </c>
      <c r="C87" s="68" t="s">
        <v>84</v>
      </c>
      <c r="D87" s="96" t="s">
        <v>153</v>
      </c>
      <c r="E87" s="69" t="s">
        <v>154</v>
      </c>
      <c r="F87" s="93">
        <f t="shared" si="2"/>
        <v>22857363.419999998</v>
      </c>
      <c r="G87" s="93">
        <v>20190974.22</v>
      </c>
      <c r="H87" s="93">
        <v>2659657.2</v>
      </c>
      <c r="I87" s="93">
        <v>6732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9">
        <v>0</v>
      </c>
    </row>
    <row r="88" spans="1:16" ht="19.5" customHeight="1">
      <c r="A88" s="93" t="s">
        <v>88</v>
      </c>
      <c r="B88" s="93" t="s">
        <v>92</v>
      </c>
      <c r="C88" s="68" t="s">
        <v>97</v>
      </c>
      <c r="D88" s="96" t="s">
        <v>155</v>
      </c>
      <c r="E88" s="69" t="s">
        <v>98</v>
      </c>
      <c r="F88" s="93">
        <f t="shared" si="2"/>
        <v>17089883.25</v>
      </c>
      <c r="G88" s="93">
        <v>14470694.05</v>
      </c>
      <c r="H88" s="93">
        <v>2612457.2</v>
      </c>
      <c r="I88" s="93">
        <v>6732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9">
        <v>0</v>
      </c>
    </row>
    <row r="89" spans="1:16" ht="19.5" customHeight="1">
      <c r="A89" s="93" t="s">
        <v>108</v>
      </c>
      <c r="B89" s="93" t="s">
        <v>99</v>
      </c>
      <c r="C89" s="68" t="s">
        <v>99</v>
      </c>
      <c r="D89" s="96" t="s">
        <v>155</v>
      </c>
      <c r="E89" s="69" t="s">
        <v>109</v>
      </c>
      <c r="F89" s="93">
        <f t="shared" si="2"/>
        <v>1923917.6</v>
      </c>
      <c r="G89" s="93">
        <v>1923917.6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9">
        <v>0</v>
      </c>
    </row>
    <row r="90" spans="1:16" ht="19.5" customHeight="1">
      <c r="A90" s="93" t="s">
        <v>108</v>
      </c>
      <c r="B90" s="93" t="s">
        <v>99</v>
      </c>
      <c r="C90" s="68" t="s">
        <v>110</v>
      </c>
      <c r="D90" s="96" t="s">
        <v>155</v>
      </c>
      <c r="E90" s="69" t="s">
        <v>111</v>
      </c>
      <c r="F90" s="93">
        <f t="shared" si="2"/>
        <v>961958.8</v>
      </c>
      <c r="G90" s="93">
        <v>961958.8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9">
        <v>0</v>
      </c>
    </row>
    <row r="91" spans="1:16" ht="19.5" customHeight="1">
      <c r="A91" s="93" t="s">
        <v>108</v>
      </c>
      <c r="B91" s="93" t="s">
        <v>99</v>
      </c>
      <c r="C91" s="68" t="s">
        <v>94</v>
      </c>
      <c r="D91" s="96" t="s">
        <v>155</v>
      </c>
      <c r="E91" s="69" t="s">
        <v>112</v>
      </c>
      <c r="F91" s="93">
        <f t="shared" si="2"/>
        <v>47200</v>
      </c>
      <c r="G91" s="93">
        <v>0</v>
      </c>
      <c r="H91" s="93">
        <v>47200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9">
        <v>0</v>
      </c>
    </row>
    <row r="92" spans="1:16" ht="19.5" customHeight="1">
      <c r="A92" s="93" t="s">
        <v>113</v>
      </c>
      <c r="B92" s="93" t="s">
        <v>114</v>
      </c>
      <c r="C92" s="68" t="s">
        <v>92</v>
      </c>
      <c r="D92" s="96" t="s">
        <v>155</v>
      </c>
      <c r="E92" s="69" t="s">
        <v>128</v>
      </c>
      <c r="F92" s="93">
        <f t="shared" si="2"/>
        <v>733493.57</v>
      </c>
      <c r="G92" s="93">
        <v>733493.57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9">
        <v>0</v>
      </c>
    </row>
    <row r="93" spans="1:16" ht="19.5" customHeight="1">
      <c r="A93" s="93" t="s">
        <v>116</v>
      </c>
      <c r="B93" s="93" t="s">
        <v>92</v>
      </c>
      <c r="C93" s="68" t="s">
        <v>89</v>
      </c>
      <c r="D93" s="96" t="s">
        <v>155</v>
      </c>
      <c r="E93" s="69" t="s">
        <v>117</v>
      </c>
      <c r="F93" s="93">
        <f t="shared" si="2"/>
        <v>2100910.2</v>
      </c>
      <c r="G93" s="93">
        <v>2100910.2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9">
        <v>0</v>
      </c>
    </row>
    <row r="94" spans="1:16" ht="19.5" customHeight="1">
      <c r="A94" s="93" t="s">
        <v>84</v>
      </c>
      <c r="B94" s="93" t="s">
        <v>84</v>
      </c>
      <c r="C94" s="68" t="s">
        <v>84</v>
      </c>
      <c r="D94" s="96" t="s">
        <v>156</v>
      </c>
      <c r="E94" s="69" t="s">
        <v>157</v>
      </c>
      <c r="F94" s="93">
        <f t="shared" si="2"/>
        <v>44238286.71</v>
      </c>
      <c r="G94" s="93">
        <v>21434618.71</v>
      </c>
      <c r="H94" s="93">
        <v>1916670</v>
      </c>
      <c r="I94" s="93">
        <v>0</v>
      </c>
      <c r="J94" s="93">
        <v>0</v>
      </c>
      <c r="K94" s="93">
        <v>0</v>
      </c>
      <c r="L94" s="93">
        <v>20886998</v>
      </c>
      <c r="M94" s="93">
        <v>0</v>
      </c>
      <c r="N94" s="93">
        <v>0</v>
      </c>
      <c r="O94" s="93">
        <v>0</v>
      </c>
      <c r="P94" s="99">
        <v>0</v>
      </c>
    </row>
    <row r="95" spans="1:16" ht="19.5" customHeight="1">
      <c r="A95" s="93" t="s">
        <v>88</v>
      </c>
      <c r="B95" s="93" t="s">
        <v>92</v>
      </c>
      <c r="C95" s="68" t="s">
        <v>102</v>
      </c>
      <c r="D95" s="96" t="s">
        <v>158</v>
      </c>
      <c r="E95" s="69" t="s">
        <v>159</v>
      </c>
      <c r="F95" s="93">
        <f t="shared" si="2"/>
        <v>37857719.22</v>
      </c>
      <c r="G95" s="93">
        <v>15082051.22</v>
      </c>
      <c r="H95" s="93">
        <v>1888670</v>
      </c>
      <c r="I95" s="93">
        <v>0</v>
      </c>
      <c r="J95" s="93">
        <v>0</v>
      </c>
      <c r="K95" s="93">
        <v>0</v>
      </c>
      <c r="L95" s="93">
        <v>20886998</v>
      </c>
      <c r="M95" s="93">
        <v>0</v>
      </c>
      <c r="N95" s="93">
        <v>0</v>
      </c>
      <c r="O95" s="93">
        <v>0</v>
      </c>
      <c r="P95" s="99">
        <v>0</v>
      </c>
    </row>
    <row r="96" spans="1:16" ht="19.5" customHeight="1">
      <c r="A96" s="93" t="s">
        <v>108</v>
      </c>
      <c r="B96" s="93" t="s">
        <v>99</v>
      </c>
      <c r="C96" s="68" t="s">
        <v>99</v>
      </c>
      <c r="D96" s="96" t="s">
        <v>158</v>
      </c>
      <c r="E96" s="69" t="s">
        <v>109</v>
      </c>
      <c r="F96" s="93">
        <f t="shared" si="2"/>
        <v>2244018.08</v>
      </c>
      <c r="G96" s="93">
        <v>2244018.08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9">
        <v>0</v>
      </c>
    </row>
    <row r="97" spans="1:16" ht="19.5" customHeight="1">
      <c r="A97" s="93" t="s">
        <v>108</v>
      </c>
      <c r="B97" s="93" t="s">
        <v>99</v>
      </c>
      <c r="C97" s="68" t="s">
        <v>110</v>
      </c>
      <c r="D97" s="96" t="s">
        <v>158</v>
      </c>
      <c r="E97" s="69" t="s">
        <v>111</v>
      </c>
      <c r="F97" s="93">
        <f t="shared" si="2"/>
        <v>1122009.04</v>
      </c>
      <c r="G97" s="93">
        <v>1122009.04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99">
        <v>0</v>
      </c>
    </row>
    <row r="98" spans="1:16" ht="19.5" customHeight="1">
      <c r="A98" s="93" t="s">
        <v>108</v>
      </c>
      <c r="B98" s="93" t="s">
        <v>99</v>
      </c>
      <c r="C98" s="68" t="s">
        <v>94</v>
      </c>
      <c r="D98" s="96" t="s">
        <v>158</v>
      </c>
      <c r="E98" s="69" t="s">
        <v>112</v>
      </c>
      <c r="F98" s="93">
        <f t="shared" si="2"/>
        <v>28000</v>
      </c>
      <c r="G98" s="93">
        <v>0</v>
      </c>
      <c r="H98" s="93">
        <v>28000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9">
        <v>0</v>
      </c>
    </row>
    <row r="99" spans="1:16" ht="19.5" customHeight="1">
      <c r="A99" s="93" t="s">
        <v>113</v>
      </c>
      <c r="B99" s="93" t="s">
        <v>114</v>
      </c>
      <c r="C99" s="68" t="s">
        <v>92</v>
      </c>
      <c r="D99" s="96" t="s">
        <v>158</v>
      </c>
      <c r="E99" s="69" t="s">
        <v>128</v>
      </c>
      <c r="F99" s="93">
        <f t="shared" si="2"/>
        <v>856190.81</v>
      </c>
      <c r="G99" s="93">
        <v>856190.81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9">
        <v>0</v>
      </c>
    </row>
    <row r="100" spans="1:16" ht="19.5" customHeight="1">
      <c r="A100" s="93" t="s">
        <v>116</v>
      </c>
      <c r="B100" s="93" t="s">
        <v>92</v>
      </c>
      <c r="C100" s="68" t="s">
        <v>89</v>
      </c>
      <c r="D100" s="96" t="s">
        <v>158</v>
      </c>
      <c r="E100" s="69" t="s">
        <v>117</v>
      </c>
      <c r="F100" s="93">
        <f t="shared" si="2"/>
        <v>2130349.56</v>
      </c>
      <c r="G100" s="93">
        <v>2130349.56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9">
        <v>0</v>
      </c>
    </row>
    <row r="101" spans="1:16" ht="19.5" customHeight="1">
      <c r="A101" s="93" t="s">
        <v>84</v>
      </c>
      <c r="B101" s="93" t="s">
        <v>84</v>
      </c>
      <c r="C101" s="68" t="s">
        <v>84</v>
      </c>
      <c r="D101" s="96" t="s">
        <v>160</v>
      </c>
      <c r="E101" s="69" t="s">
        <v>161</v>
      </c>
      <c r="F101" s="93">
        <f t="shared" si="2"/>
        <v>41775179.43000001</v>
      </c>
      <c r="G101" s="93">
        <v>27717540.44</v>
      </c>
      <c r="H101" s="93">
        <v>2079428.6</v>
      </c>
      <c r="I101" s="93">
        <v>8208</v>
      </c>
      <c r="J101" s="93">
        <v>0</v>
      </c>
      <c r="K101" s="93">
        <v>0</v>
      </c>
      <c r="L101" s="93">
        <v>9830002.39</v>
      </c>
      <c r="M101" s="93">
        <v>0</v>
      </c>
      <c r="N101" s="93">
        <v>0</v>
      </c>
      <c r="O101" s="93">
        <v>0</v>
      </c>
      <c r="P101" s="99">
        <v>2140000</v>
      </c>
    </row>
    <row r="102" spans="1:16" ht="19.5" customHeight="1">
      <c r="A102" s="93" t="s">
        <v>88</v>
      </c>
      <c r="B102" s="93" t="s">
        <v>92</v>
      </c>
      <c r="C102" s="68" t="s">
        <v>89</v>
      </c>
      <c r="D102" s="96" t="s">
        <v>162</v>
      </c>
      <c r="E102" s="69" t="s">
        <v>96</v>
      </c>
      <c r="F102" s="93">
        <f t="shared" si="2"/>
        <v>1044000</v>
      </c>
      <c r="G102" s="93">
        <v>900000</v>
      </c>
      <c r="H102" s="93">
        <v>144000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9">
        <v>0</v>
      </c>
    </row>
    <row r="103" spans="1:16" ht="19.5" customHeight="1">
      <c r="A103" s="93" t="s">
        <v>88</v>
      </c>
      <c r="B103" s="93" t="s">
        <v>102</v>
      </c>
      <c r="C103" s="68" t="s">
        <v>92</v>
      </c>
      <c r="D103" s="96" t="s">
        <v>162</v>
      </c>
      <c r="E103" s="69" t="s">
        <v>103</v>
      </c>
      <c r="F103" s="93">
        <f aca="true" t="shared" si="3" ref="F103:F140">SUM(G103:P103)</f>
        <v>36521179.43</v>
      </c>
      <c r="G103" s="93">
        <v>26817540.44</v>
      </c>
      <c r="H103" s="93">
        <v>1935428.6</v>
      </c>
      <c r="I103" s="93">
        <v>8208</v>
      </c>
      <c r="J103" s="93">
        <v>0</v>
      </c>
      <c r="K103" s="93">
        <v>0</v>
      </c>
      <c r="L103" s="93">
        <v>5620002.39</v>
      </c>
      <c r="M103" s="93">
        <v>0</v>
      </c>
      <c r="N103" s="93">
        <v>0</v>
      </c>
      <c r="O103" s="93">
        <v>0</v>
      </c>
      <c r="P103" s="99">
        <v>2140000</v>
      </c>
    </row>
    <row r="104" spans="1:16" ht="19.5" customHeight="1">
      <c r="A104" s="93" t="s">
        <v>88</v>
      </c>
      <c r="B104" s="93" t="s">
        <v>106</v>
      </c>
      <c r="C104" s="68" t="s">
        <v>94</v>
      </c>
      <c r="D104" s="96" t="s">
        <v>162</v>
      </c>
      <c r="E104" s="69" t="s">
        <v>107</v>
      </c>
      <c r="F104" s="93">
        <f t="shared" si="3"/>
        <v>4210000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4210000</v>
      </c>
      <c r="M104" s="93">
        <v>0</v>
      </c>
      <c r="N104" s="93">
        <v>0</v>
      </c>
      <c r="O104" s="93">
        <v>0</v>
      </c>
      <c r="P104" s="99">
        <v>0</v>
      </c>
    </row>
    <row r="105" spans="1:16" ht="19.5" customHeight="1">
      <c r="A105" s="93" t="s">
        <v>84</v>
      </c>
      <c r="B105" s="93" t="s">
        <v>84</v>
      </c>
      <c r="C105" s="68" t="s">
        <v>84</v>
      </c>
      <c r="D105" s="96" t="s">
        <v>168</v>
      </c>
      <c r="E105" s="69" t="s">
        <v>169</v>
      </c>
      <c r="F105" s="93">
        <f t="shared" si="3"/>
        <v>13399025.069999998</v>
      </c>
      <c r="G105" s="93">
        <v>11892301.87</v>
      </c>
      <c r="H105" s="93">
        <v>1506723.2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9">
        <v>0</v>
      </c>
    </row>
    <row r="106" spans="1:16" ht="19.5" customHeight="1">
      <c r="A106" s="93" t="s">
        <v>88</v>
      </c>
      <c r="B106" s="93" t="s">
        <v>92</v>
      </c>
      <c r="C106" s="68" t="s">
        <v>92</v>
      </c>
      <c r="D106" s="96" t="s">
        <v>170</v>
      </c>
      <c r="E106" s="69" t="s">
        <v>132</v>
      </c>
      <c r="F106" s="93">
        <f t="shared" si="3"/>
        <v>10017875.04</v>
      </c>
      <c r="G106" s="93">
        <v>8525151.84</v>
      </c>
      <c r="H106" s="93">
        <v>1492723.2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9">
        <v>0</v>
      </c>
    </row>
    <row r="107" spans="1:16" ht="19.5" customHeight="1">
      <c r="A107" s="93" t="s">
        <v>108</v>
      </c>
      <c r="B107" s="93" t="s">
        <v>99</v>
      </c>
      <c r="C107" s="68" t="s">
        <v>99</v>
      </c>
      <c r="D107" s="96" t="s">
        <v>170</v>
      </c>
      <c r="E107" s="69" t="s">
        <v>109</v>
      </c>
      <c r="F107" s="93">
        <f t="shared" si="3"/>
        <v>1184862.72</v>
      </c>
      <c r="G107" s="93">
        <v>1184862.72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9">
        <v>0</v>
      </c>
    </row>
    <row r="108" spans="1:16" ht="19.5" customHeight="1">
      <c r="A108" s="93" t="s">
        <v>108</v>
      </c>
      <c r="B108" s="93" t="s">
        <v>99</v>
      </c>
      <c r="C108" s="68" t="s">
        <v>110</v>
      </c>
      <c r="D108" s="96" t="s">
        <v>170</v>
      </c>
      <c r="E108" s="69" t="s">
        <v>111</v>
      </c>
      <c r="F108" s="93">
        <f t="shared" si="3"/>
        <v>592431.36</v>
      </c>
      <c r="G108" s="93">
        <v>592431.36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9">
        <v>0</v>
      </c>
    </row>
    <row r="109" spans="1:16" ht="19.5" customHeight="1">
      <c r="A109" s="93" t="s">
        <v>108</v>
      </c>
      <c r="B109" s="93" t="s">
        <v>99</v>
      </c>
      <c r="C109" s="68" t="s">
        <v>94</v>
      </c>
      <c r="D109" s="96" t="s">
        <v>170</v>
      </c>
      <c r="E109" s="69" t="s">
        <v>112</v>
      </c>
      <c r="F109" s="93">
        <f t="shared" si="3"/>
        <v>14000</v>
      </c>
      <c r="G109" s="93">
        <v>0</v>
      </c>
      <c r="H109" s="93">
        <v>14000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93">
        <v>0</v>
      </c>
      <c r="P109" s="99">
        <v>0</v>
      </c>
    </row>
    <row r="110" spans="1:16" ht="19.5" customHeight="1">
      <c r="A110" s="93" t="s">
        <v>113</v>
      </c>
      <c r="B110" s="93" t="s">
        <v>114</v>
      </c>
      <c r="C110" s="68" t="s">
        <v>92</v>
      </c>
      <c r="D110" s="96" t="s">
        <v>170</v>
      </c>
      <c r="E110" s="69" t="s">
        <v>128</v>
      </c>
      <c r="F110" s="93">
        <f t="shared" si="3"/>
        <v>451728.91</v>
      </c>
      <c r="G110" s="93">
        <v>451728.91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93">
        <v>0</v>
      </c>
      <c r="P110" s="99">
        <v>0</v>
      </c>
    </row>
    <row r="111" spans="1:16" ht="19.5" customHeight="1">
      <c r="A111" s="93" t="s">
        <v>116</v>
      </c>
      <c r="B111" s="93" t="s">
        <v>92</v>
      </c>
      <c r="C111" s="68" t="s">
        <v>89</v>
      </c>
      <c r="D111" s="96" t="s">
        <v>170</v>
      </c>
      <c r="E111" s="69" t="s">
        <v>117</v>
      </c>
      <c r="F111" s="93">
        <f t="shared" si="3"/>
        <v>1138127.04</v>
      </c>
      <c r="G111" s="93">
        <v>1138127.04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99">
        <v>0</v>
      </c>
    </row>
    <row r="112" spans="1:16" ht="19.5" customHeight="1">
      <c r="A112" s="93" t="s">
        <v>84</v>
      </c>
      <c r="B112" s="93" t="s">
        <v>84</v>
      </c>
      <c r="C112" s="68" t="s">
        <v>84</v>
      </c>
      <c r="D112" s="96" t="s">
        <v>171</v>
      </c>
      <c r="E112" s="69" t="s">
        <v>172</v>
      </c>
      <c r="F112" s="93">
        <f t="shared" si="3"/>
        <v>22363508.99</v>
      </c>
      <c r="G112" s="93">
        <v>20539103.59</v>
      </c>
      <c r="H112" s="93">
        <v>1808853.4</v>
      </c>
      <c r="I112" s="93">
        <v>15552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93">
        <v>0</v>
      </c>
      <c r="P112" s="99">
        <v>0</v>
      </c>
    </row>
    <row r="113" spans="1:16" ht="19.5" customHeight="1">
      <c r="A113" s="93" t="s">
        <v>88</v>
      </c>
      <c r="B113" s="93" t="s">
        <v>92</v>
      </c>
      <c r="C113" s="68" t="s">
        <v>92</v>
      </c>
      <c r="D113" s="96" t="s">
        <v>173</v>
      </c>
      <c r="E113" s="69" t="s">
        <v>132</v>
      </c>
      <c r="F113" s="93">
        <f t="shared" si="3"/>
        <v>16772192.72</v>
      </c>
      <c r="G113" s="93">
        <v>14964987.32</v>
      </c>
      <c r="H113" s="93">
        <v>1791653.4</v>
      </c>
      <c r="I113" s="93">
        <v>15552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9">
        <v>0</v>
      </c>
    </row>
    <row r="114" spans="1:16" ht="19.5" customHeight="1">
      <c r="A114" s="93" t="s">
        <v>108</v>
      </c>
      <c r="B114" s="93" t="s">
        <v>99</v>
      </c>
      <c r="C114" s="68" t="s">
        <v>99</v>
      </c>
      <c r="D114" s="96" t="s">
        <v>173</v>
      </c>
      <c r="E114" s="69" t="s">
        <v>109</v>
      </c>
      <c r="F114" s="93">
        <f t="shared" si="3"/>
        <v>1959909.92</v>
      </c>
      <c r="G114" s="93">
        <v>1959909.92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93">
        <v>0</v>
      </c>
      <c r="P114" s="99">
        <v>0</v>
      </c>
    </row>
    <row r="115" spans="1:16" ht="19.5" customHeight="1">
      <c r="A115" s="93" t="s">
        <v>108</v>
      </c>
      <c r="B115" s="93" t="s">
        <v>99</v>
      </c>
      <c r="C115" s="68" t="s">
        <v>110</v>
      </c>
      <c r="D115" s="96" t="s">
        <v>173</v>
      </c>
      <c r="E115" s="69" t="s">
        <v>111</v>
      </c>
      <c r="F115" s="93">
        <f t="shared" si="3"/>
        <v>979954.96</v>
      </c>
      <c r="G115" s="93">
        <v>979954.96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93">
        <v>0</v>
      </c>
      <c r="P115" s="99">
        <v>0</v>
      </c>
    </row>
    <row r="116" spans="1:16" ht="19.5" customHeight="1">
      <c r="A116" s="93" t="s">
        <v>108</v>
      </c>
      <c r="B116" s="93" t="s">
        <v>99</v>
      </c>
      <c r="C116" s="68" t="s">
        <v>94</v>
      </c>
      <c r="D116" s="96" t="s">
        <v>173</v>
      </c>
      <c r="E116" s="69" t="s">
        <v>112</v>
      </c>
      <c r="F116" s="93">
        <f t="shared" si="3"/>
        <v>17200</v>
      </c>
      <c r="G116" s="93">
        <v>0</v>
      </c>
      <c r="H116" s="93">
        <v>17200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  <c r="P116" s="99">
        <v>0</v>
      </c>
    </row>
    <row r="117" spans="1:16" ht="19.5" customHeight="1">
      <c r="A117" s="93" t="s">
        <v>113</v>
      </c>
      <c r="B117" s="93" t="s">
        <v>114</v>
      </c>
      <c r="C117" s="68" t="s">
        <v>92</v>
      </c>
      <c r="D117" s="96" t="s">
        <v>173</v>
      </c>
      <c r="E117" s="69" t="s">
        <v>128</v>
      </c>
      <c r="F117" s="93">
        <f t="shared" si="3"/>
        <v>747654.95</v>
      </c>
      <c r="G117" s="93">
        <v>747654.95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9">
        <v>0</v>
      </c>
    </row>
    <row r="118" spans="1:16" ht="19.5" customHeight="1">
      <c r="A118" s="93" t="s">
        <v>116</v>
      </c>
      <c r="B118" s="93" t="s">
        <v>92</v>
      </c>
      <c r="C118" s="68" t="s">
        <v>89</v>
      </c>
      <c r="D118" s="96" t="s">
        <v>173</v>
      </c>
      <c r="E118" s="69" t="s">
        <v>117</v>
      </c>
      <c r="F118" s="93">
        <f t="shared" si="3"/>
        <v>1886596.44</v>
      </c>
      <c r="G118" s="93">
        <v>1886596.44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9">
        <v>0</v>
      </c>
    </row>
    <row r="119" spans="1:16" ht="19.5" customHeight="1">
      <c r="A119" s="93" t="s">
        <v>84</v>
      </c>
      <c r="B119" s="93" t="s">
        <v>84</v>
      </c>
      <c r="C119" s="68" t="s">
        <v>84</v>
      </c>
      <c r="D119" s="96" t="s">
        <v>174</v>
      </c>
      <c r="E119" s="69" t="s">
        <v>175</v>
      </c>
      <c r="F119" s="93">
        <f t="shared" si="3"/>
        <v>10990166.98</v>
      </c>
      <c r="G119" s="93">
        <v>9986868</v>
      </c>
      <c r="H119" s="93">
        <v>988598.98</v>
      </c>
      <c r="I119" s="93">
        <v>14700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9">
        <v>0</v>
      </c>
    </row>
    <row r="120" spans="1:16" ht="19.5" customHeight="1">
      <c r="A120" s="93" t="s">
        <v>88</v>
      </c>
      <c r="B120" s="93" t="s">
        <v>176</v>
      </c>
      <c r="C120" s="68" t="s">
        <v>89</v>
      </c>
      <c r="D120" s="96" t="s">
        <v>177</v>
      </c>
      <c r="E120" s="69" t="s">
        <v>178</v>
      </c>
      <c r="F120" s="93">
        <f t="shared" si="3"/>
        <v>7383848.74</v>
      </c>
      <c r="G120" s="93">
        <v>6473749.76</v>
      </c>
      <c r="H120" s="93">
        <v>895398.98</v>
      </c>
      <c r="I120" s="93">
        <v>14700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9">
        <v>0</v>
      </c>
    </row>
    <row r="121" spans="1:16" ht="19.5" customHeight="1">
      <c r="A121" s="93" t="s">
        <v>88</v>
      </c>
      <c r="B121" s="93" t="s">
        <v>106</v>
      </c>
      <c r="C121" s="68" t="s">
        <v>94</v>
      </c>
      <c r="D121" s="96" t="s">
        <v>177</v>
      </c>
      <c r="E121" s="69" t="s">
        <v>107</v>
      </c>
      <c r="F121" s="93">
        <f t="shared" si="3"/>
        <v>931000</v>
      </c>
      <c r="G121" s="93">
        <v>841000</v>
      </c>
      <c r="H121" s="93">
        <v>90000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0</v>
      </c>
      <c r="P121" s="99">
        <v>0</v>
      </c>
    </row>
    <row r="122" spans="1:16" ht="19.5" customHeight="1">
      <c r="A122" s="93" t="s">
        <v>108</v>
      </c>
      <c r="B122" s="93" t="s">
        <v>99</v>
      </c>
      <c r="C122" s="68" t="s">
        <v>99</v>
      </c>
      <c r="D122" s="96" t="s">
        <v>177</v>
      </c>
      <c r="E122" s="69" t="s">
        <v>109</v>
      </c>
      <c r="F122" s="93">
        <f t="shared" si="3"/>
        <v>913352</v>
      </c>
      <c r="G122" s="93">
        <v>913352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  <c r="P122" s="99">
        <v>0</v>
      </c>
    </row>
    <row r="123" spans="1:16" ht="19.5" customHeight="1">
      <c r="A123" s="93" t="s">
        <v>108</v>
      </c>
      <c r="B123" s="93" t="s">
        <v>99</v>
      </c>
      <c r="C123" s="68" t="s">
        <v>110</v>
      </c>
      <c r="D123" s="96" t="s">
        <v>177</v>
      </c>
      <c r="E123" s="69" t="s">
        <v>111</v>
      </c>
      <c r="F123" s="93">
        <f t="shared" si="3"/>
        <v>456676</v>
      </c>
      <c r="G123" s="93">
        <v>456676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  <c r="P123" s="99">
        <v>0</v>
      </c>
    </row>
    <row r="124" spans="1:16" ht="19.5" customHeight="1">
      <c r="A124" s="93" t="s">
        <v>108</v>
      </c>
      <c r="B124" s="93" t="s">
        <v>99</v>
      </c>
      <c r="C124" s="68" t="s">
        <v>94</v>
      </c>
      <c r="D124" s="96" t="s">
        <v>177</v>
      </c>
      <c r="E124" s="69" t="s">
        <v>112</v>
      </c>
      <c r="F124" s="93">
        <f t="shared" si="3"/>
        <v>3200</v>
      </c>
      <c r="G124" s="93">
        <v>0</v>
      </c>
      <c r="H124" s="93">
        <v>3200</v>
      </c>
      <c r="I124" s="93"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0</v>
      </c>
      <c r="P124" s="99">
        <v>0</v>
      </c>
    </row>
    <row r="125" spans="1:16" ht="19.5" customHeight="1">
      <c r="A125" s="93" t="s">
        <v>113</v>
      </c>
      <c r="B125" s="93" t="s">
        <v>114</v>
      </c>
      <c r="C125" s="68" t="s">
        <v>92</v>
      </c>
      <c r="D125" s="96" t="s">
        <v>177</v>
      </c>
      <c r="E125" s="69" t="s">
        <v>128</v>
      </c>
      <c r="F125" s="93">
        <f t="shared" si="3"/>
        <v>378300</v>
      </c>
      <c r="G125" s="93">
        <v>378300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9">
        <v>0</v>
      </c>
    </row>
    <row r="126" spans="1:16" ht="19.5" customHeight="1">
      <c r="A126" s="93" t="s">
        <v>116</v>
      </c>
      <c r="B126" s="93" t="s">
        <v>92</v>
      </c>
      <c r="C126" s="68" t="s">
        <v>89</v>
      </c>
      <c r="D126" s="96" t="s">
        <v>177</v>
      </c>
      <c r="E126" s="69" t="s">
        <v>117</v>
      </c>
      <c r="F126" s="93">
        <f t="shared" si="3"/>
        <v>923790.24</v>
      </c>
      <c r="G126" s="93">
        <v>923790.24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0</v>
      </c>
      <c r="N126" s="93">
        <v>0</v>
      </c>
      <c r="O126" s="93">
        <v>0</v>
      </c>
      <c r="P126" s="99">
        <v>0</v>
      </c>
    </row>
    <row r="127" spans="1:16" ht="19.5" customHeight="1">
      <c r="A127" s="93" t="s">
        <v>84</v>
      </c>
      <c r="B127" s="93" t="s">
        <v>84</v>
      </c>
      <c r="C127" s="68" t="s">
        <v>84</v>
      </c>
      <c r="D127" s="96" t="s">
        <v>179</v>
      </c>
      <c r="E127" s="69" t="s">
        <v>180</v>
      </c>
      <c r="F127" s="93">
        <f t="shared" si="3"/>
        <v>47123452.85</v>
      </c>
      <c r="G127" s="93">
        <v>13671724.05</v>
      </c>
      <c r="H127" s="93">
        <v>3669424.8</v>
      </c>
      <c r="I127" s="93">
        <v>5304</v>
      </c>
      <c r="J127" s="93">
        <v>0</v>
      </c>
      <c r="K127" s="93">
        <v>0</v>
      </c>
      <c r="L127" s="93">
        <v>29777000</v>
      </c>
      <c r="M127" s="93">
        <v>0</v>
      </c>
      <c r="N127" s="93">
        <v>0</v>
      </c>
      <c r="O127" s="93">
        <v>0</v>
      </c>
      <c r="P127" s="99">
        <v>0</v>
      </c>
    </row>
    <row r="128" spans="1:16" ht="19.5" customHeight="1">
      <c r="A128" s="93" t="s">
        <v>88</v>
      </c>
      <c r="B128" s="93" t="s">
        <v>92</v>
      </c>
      <c r="C128" s="68" t="s">
        <v>89</v>
      </c>
      <c r="D128" s="96" t="s">
        <v>181</v>
      </c>
      <c r="E128" s="69" t="s">
        <v>96</v>
      </c>
      <c r="F128" s="93">
        <f t="shared" si="3"/>
        <v>45039202.010000005</v>
      </c>
      <c r="G128" s="93">
        <v>11597873.21</v>
      </c>
      <c r="H128" s="93">
        <v>3659024.8</v>
      </c>
      <c r="I128" s="93">
        <v>5304</v>
      </c>
      <c r="J128" s="93">
        <v>0</v>
      </c>
      <c r="K128" s="93">
        <v>0</v>
      </c>
      <c r="L128" s="93">
        <v>29777000</v>
      </c>
      <c r="M128" s="93">
        <v>0</v>
      </c>
      <c r="N128" s="93">
        <v>0</v>
      </c>
      <c r="O128" s="93">
        <v>0</v>
      </c>
      <c r="P128" s="99">
        <v>0</v>
      </c>
    </row>
    <row r="129" spans="1:16" ht="19.5" customHeight="1">
      <c r="A129" s="93" t="s">
        <v>108</v>
      </c>
      <c r="B129" s="93" t="s">
        <v>99</v>
      </c>
      <c r="C129" s="68" t="s">
        <v>99</v>
      </c>
      <c r="D129" s="96" t="s">
        <v>181</v>
      </c>
      <c r="E129" s="69" t="s">
        <v>109</v>
      </c>
      <c r="F129" s="93">
        <f t="shared" si="3"/>
        <v>725662.4</v>
      </c>
      <c r="G129" s="93">
        <v>725662.4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93">
        <v>0</v>
      </c>
      <c r="P129" s="99">
        <v>0</v>
      </c>
    </row>
    <row r="130" spans="1:16" ht="19.5" customHeight="1">
      <c r="A130" s="93" t="s">
        <v>108</v>
      </c>
      <c r="B130" s="93" t="s">
        <v>99</v>
      </c>
      <c r="C130" s="68" t="s">
        <v>110</v>
      </c>
      <c r="D130" s="96" t="s">
        <v>181</v>
      </c>
      <c r="E130" s="69" t="s">
        <v>111</v>
      </c>
      <c r="F130" s="93">
        <f t="shared" si="3"/>
        <v>362831.2</v>
      </c>
      <c r="G130" s="93">
        <v>362831.2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9">
        <v>0</v>
      </c>
    </row>
    <row r="131" spans="1:16" ht="19.5" customHeight="1">
      <c r="A131" s="93" t="s">
        <v>108</v>
      </c>
      <c r="B131" s="93" t="s">
        <v>99</v>
      </c>
      <c r="C131" s="68" t="s">
        <v>94</v>
      </c>
      <c r="D131" s="96" t="s">
        <v>181</v>
      </c>
      <c r="E131" s="69" t="s">
        <v>112</v>
      </c>
      <c r="F131" s="93">
        <f t="shared" si="3"/>
        <v>10400</v>
      </c>
      <c r="G131" s="93">
        <v>0</v>
      </c>
      <c r="H131" s="93">
        <v>10400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9">
        <v>0</v>
      </c>
    </row>
    <row r="132" spans="1:16" ht="19.5" customHeight="1">
      <c r="A132" s="93" t="s">
        <v>113</v>
      </c>
      <c r="B132" s="93" t="s">
        <v>114</v>
      </c>
      <c r="C132" s="68" t="s">
        <v>92</v>
      </c>
      <c r="D132" s="96" t="s">
        <v>181</v>
      </c>
      <c r="E132" s="69" t="s">
        <v>128</v>
      </c>
      <c r="F132" s="93">
        <f t="shared" si="3"/>
        <v>276878.44</v>
      </c>
      <c r="G132" s="93">
        <v>276878.44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9">
        <v>0</v>
      </c>
    </row>
    <row r="133" spans="1:16" ht="19.5" customHeight="1">
      <c r="A133" s="93" t="s">
        <v>116</v>
      </c>
      <c r="B133" s="93" t="s">
        <v>92</v>
      </c>
      <c r="C133" s="68" t="s">
        <v>89</v>
      </c>
      <c r="D133" s="96" t="s">
        <v>181</v>
      </c>
      <c r="E133" s="69" t="s">
        <v>117</v>
      </c>
      <c r="F133" s="93">
        <f t="shared" si="3"/>
        <v>708478.8</v>
      </c>
      <c r="G133" s="93">
        <v>708478.8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9">
        <v>0</v>
      </c>
    </row>
    <row r="134" spans="1:16" ht="19.5" customHeight="1">
      <c r="A134" s="93" t="s">
        <v>84</v>
      </c>
      <c r="B134" s="93" t="s">
        <v>84</v>
      </c>
      <c r="C134" s="68" t="s">
        <v>84</v>
      </c>
      <c r="D134" s="96" t="s">
        <v>182</v>
      </c>
      <c r="E134" s="69" t="s">
        <v>183</v>
      </c>
      <c r="F134" s="93">
        <f t="shared" si="3"/>
        <v>17586937.82</v>
      </c>
      <c r="G134" s="93">
        <v>12049927.02</v>
      </c>
      <c r="H134" s="93">
        <v>2679318.8</v>
      </c>
      <c r="I134" s="93">
        <v>7692</v>
      </c>
      <c r="J134" s="93">
        <v>0</v>
      </c>
      <c r="K134" s="93">
        <v>0</v>
      </c>
      <c r="L134" s="93">
        <v>2850000</v>
      </c>
      <c r="M134" s="93">
        <v>0</v>
      </c>
      <c r="N134" s="93">
        <v>0</v>
      </c>
      <c r="O134" s="93">
        <v>0</v>
      </c>
      <c r="P134" s="99">
        <v>0</v>
      </c>
    </row>
    <row r="135" spans="1:16" ht="19.5" customHeight="1">
      <c r="A135" s="93" t="s">
        <v>88</v>
      </c>
      <c r="B135" s="93" t="s">
        <v>92</v>
      </c>
      <c r="C135" s="68" t="s">
        <v>89</v>
      </c>
      <c r="D135" s="96" t="s">
        <v>184</v>
      </c>
      <c r="E135" s="69" t="s">
        <v>96</v>
      </c>
      <c r="F135" s="93">
        <f t="shared" si="3"/>
        <v>15671920.219999999</v>
      </c>
      <c r="G135" s="93">
        <v>10148909.42</v>
      </c>
      <c r="H135" s="93">
        <v>2665318.8</v>
      </c>
      <c r="I135" s="93">
        <v>7692</v>
      </c>
      <c r="J135" s="93">
        <v>0</v>
      </c>
      <c r="K135" s="93">
        <v>0</v>
      </c>
      <c r="L135" s="93">
        <v>2850000</v>
      </c>
      <c r="M135" s="93">
        <v>0</v>
      </c>
      <c r="N135" s="93">
        <v>0</v>
      </c>
      <c r="O135" s="93">
        <v>0</v>
      </c>
      <c r="P135" s="99">
        <v>0</v>
      </c>
    </row>
    <row r="136" spans="1:16" ht="19.5" customHeight="1">
      <c r="A136" s="93" t="s">
        <v>108</v>
      </c>
      <c r="B136" s="93" t="s">
        <v>99</v>
      </c>
      <c r="C136" s="68" t="s">
        <v>99</v>
      </c>
      <c r="D136" s="96" t="s">
        <v>184</v>
      </c>
      <c r="E136" s="69" t="s">
        <v>109</v>
      </c>
      <c r="F136" s="93">
        <f t="shared" si="3"/>
        <v>665971.52</v>
      </c>
      <c r="G136" s="93">
        <v>665971.52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9">
        <v>0</v>
      </c>
    </row>
    <row r="137" spans="1:16" ht="19.5" customHeight="1">
      <c r="A137" s="93" t="s">
        <v>108</v>
      </c>
      <c r="B137" s="93" t="s">
        <v>99</v>
      </c>
      <c r="C137" s="68" t="s">
        <v>110</v>
      </c>
      <c r="D137" s="96" t="s">
        <v>184</v>
      </c>
      <c r="E137" s="69" t="s">
        <v>111</v>
      </c>
      <c r="F137" s="93">
        <f t="shared" si="3"/>
        <v>332985.76</v>
      </c>
      <c r="G137" s="93">
        <v>332985.76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9">
        <v>0</v>
      </c>
    </row>
    <row r="138" spans="1:16" ht="19.5" customHeight="1">
      <c r="A138" s="93" t="s">
        <v>108</v>
      </c>
      <c r="B138" s="93" t="s">
        <v>99</v>
      </c>
      <c r="C138" s="68" t="s">
        <v>94</v>
      </c>
      <c r="D138" s="96" t="s">
        <v>184</v>
      </c>
      <c r="E138" s="69" t="s">
        <v>112</v>
      </c>
      <c r="F138" s="93">
        <f t="shared" si="3"/>
        <v>14000</v>
      </c>
      <c r="G138" s="93">
        <v>0</v>
      </c>
      <c r="H138" s="93">
        <v>14000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9">
        <v>0</v>
      </c>
    </row>
    <row r="139" spans="1:16" ht="19.5" customHeight="1">
      <c r="A139" s="93" t="s">
        <v>113</v>
      </c>
      <c r="B139" s="93" t="s">
        <v>114</v>
      </c>
      <c r="C139" s="68" t="s">
        <v>92</v>
      </c>
      <c r="D139" s="96" t="s">
        <v>184</v>
      </c>
      <c r="E139" s="69" t="s">
        <v>128</v>
      </c>
      <c r="F139" s="93">
        <f t="shared" si="3"/>
        <v>253901.68</v>
      </c>
      <c r="G139" s="93">
        <v>253901.68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9">
        <v>0</v>
      </c>
    </row>
    <row r="140" spans="1:16" ht="19.5" customHeight="1">
      <c r="A140" s="93" t="s">
        <v>116</v>
      </c>
      <c r="B140" s="93" t="s">
        <v>92</v>
      </c>
      <c r="C140" s="68" t="s">
        <v>89</v>
      </c>
      <c r="D140" s="96" t="s">
        <v>184</v>
      </c>
      <c r="E140" s="69" t="s">
        <v>117</v>
      </c>
      <c r="F140" s="93">
        <f t="shared" si="3"/>
        <v>648158.64</v>
      </c>
      <c r="G140" s="93">
        <v>648158.64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9">
        <v>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73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showGridLines="0" showZeros="0" workbookViewId="0" topLeftCell="F1">
      <selection activeCell="V18" sqref="V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8.16015625" style="0" customWidth="1"/>
    <col min="6" max="7" width="14.66015625" style="0" customWidth="1"/>
    <col min="8" max="10" width="10.66015625" style="0" customWidth="1"/>
    <col min="11" max="11" width="8" style="0" customWidth="1"/>
    <col min="12" max="13" width="10.66015625" style="0" customWidth="1"/>
    <col min="14" max="14" width="12.16015625" style="0" customWidth="1"/>
    <col min="15" max="15" width="9.83203125" style="0" customWidth="1"/>
    <col min="16" max="16" width="9.16015625" style="0" customWidth="1"/>
    <col min="17" max="18" width="10.33203125" style="0" customWidth="1"/>
    <col min="19" max="19" width="9.16015625" style="0" customWidth="1"/>
    <col min="20" max="20" width="12.16015625" style="0" customWidth="1"/>
    <col min="21" max="27" width="10.66015625" style="0" customWidth="1"/>
    <col min="28" max="28" width="10.5" style="0" customWidth="1"/>
    <col min="29" max="34" width="10.66015625" style="0" customWidth="1"/>
  </cols>
  <sheetData>
    <row r="1" spans="1:32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3"/>
      <c r="W1" s="73"/>
      <c r="X1" s="73"/>
      <c r="Y1" s="73"/>
      <c r="Z1" s="73"/>
      <c r="AA1" s="73"/>
      <c r="AB1" s="73"/>
      <c r="AC1" s="73"/>
      <c r="AD1" s="102" t="s">
        <v>341</v>
      </c>
      <c r="AE1" s="73"/>
      <c r="AF1" s="73"/>
    </row>
    <row r="2" spans="1:33" ht="19.5" customHeight="1">
      <c r="A2" s="74" t="s">
        <v>342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2" ht="19.5" customHeight="1">
      <c r="A3" s="120" t="s">
        <v>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72"/>
      <c r="O3" s="72"/>
      <c r="P3" s="72"/>
      <c r="Q3" s="72"/>
      <c r="R3" s="72"/>
      <c r="S3" s="72"/>
      <c r="T3" s="72"/>
      <c r="U3" s="2"/>
      <c r="V3" s="2"/>
      <c r="W3" s="2"/>
      <c r="X3" s="2"/>
      <c r="Y3" s="2"/>
      <c r="Z3" s="2"/>
      <c r="AA3" s="2"/>
      <c r="AB3" s="2"/>
      <c r="AC3" s="2"/>
      <c r="AD3" s="119" t="s">
        <v>5</v>
      </c>
      <c r="AE3" s="2"/>
      <c r="AF3" s="2"/>
    </row>
    <row r="4" spans="1:33" ht="19.5" customHeight="1">
      <c r="A4" s="121" t="s">
        <v>8</v>
      </c>
      <c r="B4" s="122"/>
      <c r="C4" s="122"/>
      <c r="D4" s="123"/>
      <c r="E4" s="129"/>
      <c r="F4" s="79" t="s">
        <v>65</v>
      </c>
      <c r="G4" s="58" t="s">
        <v>331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30" t="s">
        <v>343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ht="19.5" customHeight="1">
      <c r="A5" s="82" t="s">
        <v>62</v>
      </c>
      <c r="B5" s="83"/>
      <c r="C5" s="84"/>
      <c r="D5" s="105" t="s">
        <v>244</v>
      </c>
      <c r="E5" s="79" t="s">
        <v>245</v>
      </c>
      <c r="F5" s="87"/>
      <c r="G5" s="87" t="s">
        <v>249</v>
      </c>
      <c r="H5" s="87" t="s">
        <v>344</v>
      </c>
      <c r="I5" s="87" t="s">
        <v>345</v>
      </c>
      <c r="J5" s="87" t="s">
        <v>346</v>
      </c>
      <c r="K5" s="87" t="s">
        <v>347</v>
      </c>
      <c r="L5" s="87" t="s">
        <v>348</v>
      </c>
      <c r="M5" s="87" t="s">
        <v>349</v>
      </c>
      <c r="N5" s="87" t="s">
        <v>350</v>
      </c>
      <c r="O5" s="87" t="s">
        <v>351</v>
      </c>
      <c r="P5" s="87" t="s">
        <v>352</v>
      </c>
      <c r="Q5" s="87" t="s">
        <v>353</v>
      </c>
      <c r="R5" s="87" t="s">
        <v>354</v>
      </c>
      <c r="S5" s="87" t="s">
        <v>355</v>
      </c>
      <c r="T5" s="113" t="s">
        <v>356</v>
      </c>
      <c r="U5" s="107" t="s">
        <v>249</v>
      </c>
      <c r="V5" s="107" t="s">
        <v>357</v>
      </c>
      <c r="W5" s="107" t="s">
        <v>358</v>
      </c>
      <c r="X5" s="107" t="s">
        <v>359</v>
      </c>
      <c r="Y5" s="107" t="s">
        <v>360</v>
      </c>
      <c r="Z5" s="107" t="s">
        <v>361</v>
      </c>
      <c r="AA5" s="107" t="s">
        <v>362</v>
      </c>
      <c r="AB5" s="107" t="s">
        <v>355</v>
      </c>
      <c r="AC5" s="107" t="s">
        <v>363</v>
      </c>
      <c r="AD5" s="107" t="s">
        <v>364</v>
      </c>
      <c r="AE5" s="107" t="s">
        <v>365</v>
      </c>
      <c r="AF5" s="107" t="s">
        <v>366</v>
      </c>
      <c r="AG5" s="107" t="s">
        <v>367</v>
      </c>
    </row>
    <row r="6" spans="1:33" ht="30.75" customHeight="1">
      <c r="A6" s="88" t="s">
        <v>73</v>
      </c>
      <c r="B6" s="125" t="s">
        <v>74</v>
      </c>
      <c r="C6" s="126" t="s">
        <v>75</v>
      </c>
      <c r="D6" s="127"/>
      <c r="E6" s="12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115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 t="s">
        <v>368</v>
      </c>
      <c r="AG6" s="107"/>
    </row>
    <row r="7" spans="1:33" ht="19.5" customHeight="1">
      <c r="A7" s="93" t="s">
        <v>84</v>
      </c>
      <c r="B7" s="93" t="s">
        <v>84</v>
      </c>
      <c r="C7" s="93" t="s">
        <v>84</v>
      </c>
      <c r="D7" s="93" t="s">
        <v>84</v>
      </c>
      <c r="E7" s="93" t="s">
        <v>65</v>
      </c>
      <c r="F7" s="99">
        <f aca="true" t="shared" si="0" ref="F7:F38">SUM(G7,U7)</f>
        <v>237455268.54000002</v>
      </c>
      <c r="G7" s="97">
        <v>223240867.68</v>
      </c>
      <c r="H7" s="93">
        <v>74531460</v>
      </c>
      <c r="I7" s="93">
        <v>4403916</v>
      </c>
      <c r="J7" s="93">
        <v>7168940</v>
      </c>
      <c r="K7" s="93">
        <v>0</v>
      </c>
      <c r="L7" s="93">
        <v>54900287</v>
      </c>
      <c r="M7" s="93">
        <v>19890322.4</v>
      </c>
      <c r="N7" s="99">
        <v>9945161.2</v>
      </c>
      <c r="O7" s="99">
        <v>7616930.3</v>
      </c>
      <c r="P7" s="99">
        <v>0</v>
      </c>
      <c r="Q7" s="99">
        <v>2707510.79</v>
      </c>
      <c r="R7" s="99">
        <v>15005439.99</v>
      </c>
      <c r="S7" s="99">
        <v>0</v>
      </c>
      <c r="T7" s="116">
        <v>27070900</v>
      </c>
      <c r="U7" s="100">
        <v>14214400.86</v>
      </c>
      <c r="V7" s="100">
        <v>114929</v>
      </c>
      <c r="W7" s="100">
        <v>0</v>
      </c>
      <c r="X7" s="100">
        <v>0</v>
      </c>
      <c r="Y7" s="100">
        <v>0</v>
      </c>
      <c r="Z7" s="100">
        <v>7296137.86</v>
      </c>
      <c r="AA7" s="100">
        <v>0</v>
      </c>
      <c r="AB7" s="100">
        <v>0</v>
      </c>
      <c r="AC7" s="100">
        <v>6263334</v>
      </c>
      <c r="AD7" s="100">
        <v>540000</v>
      </c>
      <c r="AE7" s="100">
        <v>0</v>
      </c>
      <c r="AF7" s="100">
        <v>0</v>
      </c>
      <c r="AG7" s="100">
        <v>0</v>
      </c>
    </row>
    <row r="8" spans="1:33" ht="19.5" customHeight="1">
      <c r="A8" s="93" t="s">
        <v>84</v>
      </c>
      <c r="B8" s="93" t="s">
        <v>84</v>
      </c>
      <c r="C8" s="93" t="s">
        <v>84</v>
      </c>
      <c r="D8" s="93" t="s">
        <v>84</v>
      </c>
      <c r="E8" s="93" t="s">
        <v>85</v>
      </c>
      <c r="F8" s="99">
        <f t="shared" si="0"/>
        <v>237455268.54000002</v>
      </c>
      <c r="G8" s="97">
        <v>223240867.68</v>
      </c>
      <c r="H8" s="93">
        <v>74531460</v>
      </c>
      <c r="I8" s="93">
        <v>4403916</v>
      </c>
      <c r="J8" s="93">
        <v>7168940</v>
      </c>
      <c r="K8" s="93">
        <v>0</v>
      </c>
      <c r="L8" s="93">
        <v>54900287</v>
      </c>
      <c r="M8" s="93">
        <v>19890322.4</v>
      </c>
      <c r="N8" s="99">
        <v>9945161.2</v>
      </c>
      <c r="O8" s="99">
        <v>7616930.3</v>
      </c>
      <c r="P8" s="99">
        <v>0</v>
      </c>
      <c r="Q8" s="99">
        <v>2707510.79</v>
      </c>
      <c r="R8" s="99">
        <v>15005439.99</v>
      </c>
      <c r="S8" s="99">
        <v>0</v>
      </c>
      <c r="T8" s="116">
        <v>27070900</v>
      </c>
      <c r="U8" s="100">
        <v>14214400.86</v>
      </c>
      <c r="V8" s="100">
        <v>114929</v>
      </c>
      <c r="W8" s="100">
        <v>0</v>
      </c>
      <c r="X8" s="100">
        <v>0</v>
      </c>
      <c r="Y8" s="100">
        <v>0</v>
      </c>
      <c r="Z8" s="100">
        <v>7296137.86</v>
      </c>
      <c r="AA8" s="100">
        <v>0</v>
      </c>
      <c r="AB8" s="100">
        <v>0</v>
      </c>
      <c r="AC8" s="100">
        <v>6263334</v>
      </c>
      <c r="AD8" s="100">
        <v>540000</v>
      </c>
      <c r="AE8" s="100">
        <v>0</v>
      </c>
      <c r="AF8" s="100">
        <v>0</v>
      </c>
      <c r="AG8" s="100">
        <v>0</v>
      </c>
    </row>
    <row r="9" spans="1:33" ht="19.5" customHeight="1">
      <c r="A9" s="93" t="s">
        <v>84</v>
      </c>
      <c r="B9" s="93" t="s">
        <v>84</v>
      </c>
      <c r="C9" s="93" t="s">
        <v>84</v>
      </c>
      <c r="D9" s="93" t="s">
        <v>86</v>
      </c>
      <c r="E9" s="93" t="s">
        <v>87</v>
      </c>
      <c r="F9" s="99">
        <f t="shared" si="0"/>
        <v>23473460.91</v>
      </c>
      <c r="G9" s="97">
        <v>12433691.05</v>
      </c>
      <c r="H9" s="93">
        <v>2027280</v>
      </c>
      <c r="I9" s="93">
        <v>1341120</v>
      </c>
      <c r="J9" s="93">
        <v>7168940</v>
      </c>
      <c r="K9" s="93">
        <v>0</v>
      </c>
      <c r="L9" s="93">
        <v>0</v>
      </c>
      <c r="M9" s="93">
        <v>563862.4</v>
      </c>
      <c r="N9" s="99">
        <v>281931.2</v>
      </c>
      <c r="O9" s="99">
        <v>215777.76</v>
      </c>
      <c r="P9" s="99">
        <v>0</v>
      </c>
      <c r="Q9" s="99">
        <v>62831.1</v>
      </c>
      <c r="R9" s="99">
        <v>661948.59</v>
      </c>
      <c r="S9" s="99">
        <v>0</v>
      </c>
      <c r="T9" s="116">
        <v>110000</v>
      </c>
      <c r="U9" s="100">
        <v>11039769.86</v>
      </c>
      <c r="V9" s="100">
        <v>0</v>
      </c>
      <c r="W9" s="100">
        <v>0</v>
      </c>
      <c r="X9" s="100">
        <v>0</v>
      </c>
      <c r="Y9" s="100">
        <v>0</v>
      </c>
      <c r="Z9" s="100">
        <v>7206785.86</v>
      </c>
      <c r="AA9" s="100">
        <v>0</v>
      </c>
      <c r="AB9" s="100">
        <v>0</v>
      </c>
      <c r="AC9" s="100">
        <v>3292984</v>
      </c>
      <c r="AD9" s="100">
        <v>540000</v>
      </c>
      <c r="AE9" s="100">
        <v>0</v>
      </c>
      <c r="AF9" s="100">
        <v>0</v>
      </c>
      <c r="AG9" s="100">
        <v>0</v>
      </c>
    </row>
    <row r="10" spans="1:33" ht="19.5" customHeight="1">
      <c r="A10" s="93" t="s">
        <v>88</v>
      </c>
      <c r="B10" s="93" t="s">
        <v>89</v>
      </c>
      <c r="C10" s="93" t="s">
        <v>89</v>
      </c>
      <c r="D10" s="93" t="s">
        <v>90</v>
      </c>
      <c r="E10" s="93" t="s">
        <v>91</v>
      </c>
      <c r="F10" s="99">
        <f t="shared" si="0"/>
        <v>3613899.1</v>
      </c>
      <c r="G10" s="97">
        <v>3600171.1</v>
      </c>
      <c r="H10" s="93">
        <v>2027280</v>
      </c>
      <c r="I10" s="93">
        <v>1341120</v>
      </c>
      <c r="J10" s="93">
        <v>168940</v>
      </c>
      <c r="K10" s="93">
        <v>0</v>
      </c>
      <c r="L10" s="93">
        <v>0</v>
      </c>
      <c r="M10" s="93">
        <v>0</v>
      </c>
      <c r="N10" s="99">
        <v>0</v>
      </c>
      <c r="O10" s="99">
        <v>0</v>
      </c>
      <c r="P10" s="99">
        <v>0</v>
      </c>
      <c r="Q10" s="99">
        <v>62831.1</v>
      </c>
      <c r="R10" s="99">
        <v>0</v>
      </c>
      <c r="S10" s="99">
        <v>0</v>
      </c>
      <c r="T10" s="116">
        <v>0</v>
      </c>
      <c r="U10" s="100">
        <v>13728</v>
      </c>
      <c r="V10" s="100">
        <v>0</v>
      </c>
      <c r="W10" s="100">
        <v>0</v>
      </c>
      <c r="X10" s="100">
        <v>0</v>
      </c>
      <c r="Y10" s="100">
        <v>0</v>
      </c>
      <c r="Z10" s="100">
        <v>13728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</row>
    <row r="11" spans="1:33" ht="19.5" customHeight="1">
      <c r="A11" s="93" t="s">
        <v>88</v>
      </c>
      <c r="B11" s="93" t="s">
        <v>89</v>
      </c>
      <c r="C11" s="93" t="s">
        <v>92</v>
      </c>
      <c r="D11" s="93" t="s">
        <v>90</v>
      </c>
      <c r="E11" s="93" t="s">
        <v>93</v>
      </c>
      <c r="F11" s="99">
        <f t="shared" si="0"/>
        <v>110000</v>
      </c>
      <c r="G11" s="97">
        <v>110000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116">
        <v>110000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</row>
    <row r="12" spans="1:33" ht="19.5" customHeight="1">
      <c r="A12" s="93" t="s">
        <v>88</v>
      </c>
      <c r="B12" s="93" t="s">
        <v>92</v>
      </c>
      <c r="C12" s="93" t="s">
        <v>97</v>
      </c>
      <c r="D12" s="93" t="s">
        <v>90</v>
      </c>
      <c r="E12" s="93" t="s">
        <v>98</v>
      </c>
      <c r="F12" s="99">
        <f t="shared" si="0"/>
        <v>7000000</v>
      </c>
      <c r="G12" s="97">
        <v>7000000</v>
      </c>
      <c r="H12" s="93">
        <v>0</v>
      </c>
      <c r="I12" s="93">
        <v>0</v>
      </c>
      <c r="J12" s="93">
        <v>7000000</v>
      </c>
      <c r="K12" s="93">
        <v>0</v>
      </c>
      <c r="L12" s="93">
        <v>0</v>
      </c>
      <c r="M12" s="93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116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</row>
    <row r="13" spans="1:33" ht="19.5" customHeight="1">
      <c r="A13" s="93" t="s">
        <v>88</v>
      </c>
      <c r="B13" s="93" t="s">
        <v>92</v>
      </c>
      <c r="C13" s="93" t="s">
        <v>99</v>
      </c>
      <c r="D13" s="93" t="s">
        <v>90</v>
      </c>
      <c r="E13" s="93" t="s">
        <v>100</v>
      </c>
      <c r="F13" s="99">
        <f t="shared" si="0"/>
        <v>157500</v>
      </c>
      <c r="G13" s="97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116">
        <v>0</v>
      </c>
      <c r="U13" s="100">
        <v>157500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157500</v>
      </c>
      <c r="AD13" s="100">
        <v>0</v>
      </c>
      <c r="AE13" s="100">
        <v>0</v>
      </c>
      <c r="AF13" s="100">
        <v>0</v>
      </c>
      <c r="AG13" s="100">
        <v>0</v>
      </c>
    </row>
    <row r="14" spans="1:33" ht="19.5" customHeight="1">
      <c r="A14" s="93" t="s">
        <v>88</v>
      </c>
      <c r="B14" s="93" t="s">
        <v>92</v>
      </c>
      <c r="C14" s="93" t="s">
        <v>94</v>
      </c>
      <c r="D14" s="93" t="s">
        <v>90</v>
      </c>
      <c r="E14" s="93" t="s">
        <v>101</v>
      </c>
      <c r="F14" s="99">
        <f t="shared" si="0"/>
        <v>540000</v>
      </c>
      <c r="G14" s="97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116">
        <v>0</v>
      </c>
      <c r="U14" s="100">
        <v>540000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540000</v>
      </c>
      <c r="AE14" s="100">
        <v>0</v>
      </c>
      <c r="AF14" s="100">
        <v>0</v>
      </c>
      <c r="AG14" s="100">
        <v>0</v>
      </c>
    </row>
    <row r="15" spans="1:33" ht="22.5" customHeight="1">
      <c r="A15" s="93" t="s">
        <v>108</v>
      </c>
      <c r="B15" s="93" t="s">
        <v>99</v>
      </c>
      <c r="C15" s="93" t="s">
        <v>99</v>
      </c>
      <c r="D15" s="93" t="s">
        <v>90</v>
      </c>
      <c r="E15" s="93" t="s">
        <v>109</v>
      </c>
      <c r="F15" s="99">
        <f t="shared" si="0"/>
        <v>563862.4</v>
      </c>
      <c r="G15" s="97">
        <v>563862.4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563862.4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116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</row>
    <row r="16" spans="1:33" ht="19.5" customHeight="1">
      <c r="A16" s="93" t="s">
        <v>108</v>
      </c>
      <c r="B16" s="93" t="s">
        <v>99</v>
      </c>
      <c r="C16" s="93" t="s">
        <v>110</v>
      </c>
      <c r="D16" s="93" t="s">
        <v>90</v>
      </c>
      <c r="E16" s="93" t="s">
        <v>111</v>
      </c>
      <c r="F16" s="99">
        <f t="shared" si="0"/>
        <v>281931.2</v>
      </c>
      <c r="G16" s="97">
        <v>281931.2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9">
        <v>281931.2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116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</row>
    <row r="17" spans="1:33" ht="19.5" customHeight="1">
      <c r="A17" s="93" t="s">
        <v>113</v>
      </c>
      <c r="B17" s="93" t="s">
        <v>114</v>
      </c>
      <c r="C17" s="93" t="s">
        <v>89</v>
      </c>
      <c r="D17" s="93" t="s">
        <v>90</v>
      </c>
      <c r="E17" s="93" t="s">
        <v>115</v>
      </c>
      <c r="F17" s="99">
        <f t="shared" si="0"/>
        <v>215777.76</v>
      </c>
      <c r="G17" s="97">
        <v>215777.76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9">
        <v>0</v>
      </c>
      <c r="O17" s="99">
        <v>215777.76</v>
      </c>
      <c r="P17" s="99">
        <v>0</v>
      </c>
      <c r="Q17" s="99">
        <v>0</v>
      </c>
      <c r="R17" s="99">
        <v>0</v>
      </c>
      <c r="S17" s="99">
        <v>0</v>
      </c>
      <c r="T17" s="116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</row>
    <row r="18" spans="1:33" ht="19.5" customHeight="1">
      <c r="A18" s="93" t="s">
        <v>116</v>
      </c>
      <c r="B18" s="93" t="s">
        <v>92</v>
      </c>
      <c r="C18" s="93" t="s">
        <v>89</v>
      </c>
      <c r="D18" s="93" t="s">
        <v>90</v>
      </c>
      <c r="E18" s="93" t="s">
        <v>117</v>
      </c>
      <c r="F18" s="99">
        <f t="shared" si="0"/>
        <v>661948.59</v>
      </c>
      <c r="G18" s="97">
        <v>661948.59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9">
        <v>0</v>
      </c>
      <c r="O18" s="99">
        <v>0</v>
      </c>
      <c r="P18" s="99">
        <v>0</v>
      </c>
      <c r="Q18" s="99">
        <v>0</v>
      </c>
      <c r="R18" s="99">
        <v>661948.59</v>
      </c>
      <c r="S18" s="99">
        <v>0</v>
      </c>
      <c r="T18" s="116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</row>
    <row r="19" spans="1:33" ht="24" customHeight="1">
      <c r="A19" s="93" t="s">
        <v>118</v>
      </c>
      <c r="B19" s="93" t="s">
        <v>92</v>
      </c>
      <c r="C19" s="93" t="s">
        <v>119</v>
      </c>
      <c r="D19" s="93" t="s">
        <v>90</v>
      </c>
      <c r="E19" s="93" t="s">
        <v>120</v>
      </c>
      <c r="F19" s="99">
        <f t="shared" si="0"/>
        <v>10328541.86</v>
      </c>
      <c r="G19" s="97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116">
        <v>0</v>
      </c>
      <c r="U19" s="100">
        <v>10328541.86</v>
      </c>
      <c r="V19" s="100">
        <v>0</v>
      </c>
      <c r="W19" s="100">
        <v>0</v>
      </c>
      <c r="X19" s="100">
        <v>0</v>
      </c>
      <c r="Y19" s="100">
        <v>0</v>
      </c>
      <c r="Z19" s="100">
        <v>7193057.86</v>
      </c>
      <c r="AA19" s="100">
        <v>0</v>
      </c>
      <c r="AB19" s="100">
        <v>0</v>
      </c>
      <c r="AC19" s="100">
        <v>3135484</v>
      </c>
      <c r="AD19" s="100">
        <v>0</v>
      </c>
      <c r="AE19" s="100">
        <v>0</v>
      </c>
      <c r="AF19" s="100">
        <v>0</v>
      </c>
      <c r="AG19" s="100">
        <v>0</v>
      </c>
    </row>
    <row r="20" spans="1:33" ht="19.5" customHeight="1">
      <c r="A20" s="93" t="s">
        <v>84</v>
      </c>
      <c r="B20" s="93" t="s">
        <v>84</v>
      </c>
      <c r="C20" s="93" t="s">
        <v>84</v>
      </c>
      <c r="D20" s="93" t="s">
        <v>125</v>
      </c>
      <c r="E20" s="93" t="s">
        <v>126</v>
      </c>
      <c r="F20" s="99">
        <f t="shared" si="0"/>
        <v>4061979.06</v>
      </c>
      <c r="G20" s="97">
        <v>4044879.06</v>
      </c>
      <c r="H20" s="93">
        <v>1690128</v>
      </c>
      <c r="I20" s="93">
        <v>63900</v>
      </c>
      <c r="J20" s="93">
        <v>0</v>
      </c>
      <c r="K20" s="93">
        <v>0</v>
      </c>
      <c r="L20" s="93">
        <v>956556</v>
      </c>
      <c r="M20" s="93">
        <v>432541.44</v>
      </c>
      <c r="N20" s="99">
        <v>216270.72</v>
      </c>
      <c r="O20" s="99">
        <v>165345.6</v>
      </c>
      <c r="P20" s="99">
        <v>0</v>
      </c>
      <c r="Q20" s="99">
        <v>59267.22</v>
      </c>
      <c r="R20" s="99">
        <v>400870.08</v>
      </c>
      <c r="S20" s="99">
        <v>0</v>
      </c>
      <c r="T20" s="116">
        <v>60000</v>
      </c>
      <c r="U20" s="100">
        <v>17100</v>
      </c>
      <c r="V20" s="100">
        <v>0</v>
      </c>
      <c r="W20" s="100">
        <v>0</v>
      </c>
      <c r="X20" s="100">
        <v>0</v>
      </c>
      <c r="Y20" s="100">
        <v>0</v>
      </c>
      <c r="Z20" s="100">
        <v>17100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</row>
    <row r="21" spans="1:33" ht="19.5" customHeight="1">
      <c r="A21" s="93" t="s">
        <v>88</v>
      </c>
      <c r="B21" s="93" t="s">
        <v>94</v>
      </c>
      <c r="C21" s="93" t="s">
        <v>94</v>
      </c>
      <c r="D21" s="93" t="s">
        <v>127</v>
      </c>
      <c r="E21" s="93" t="s">
        <v>124</v>
      </c>
      <c r="F21" s="99">
        <f t="shared" si="0"/>
        <v>2846951.22</v>
      </c>
      <c r="G21" s="97">
        <v>2829851.22</v>
      </c>
      <c r="H21" s="93">
        <v>1690128</v>
      </c>
      <c r="I21" s="93">
        <v>63900</v>
      </c>
      <c r="J21" s="93">
        <v>0</v>
      </c>
      <c r="K21" s="93">
        <v>0</v>
      </c>
      <c r="L21" s="93">
        <v>956556</v>
      </c>
      <c r="M21" s="93">
        <v>0</v>
      </c>
      <c r="N21" s="99">
        <v>0</v>
      </c>
      <c r="O21" s="99">
        <v>0</v>
      </c>
      <c r="P21" s="99">
        <v>0</v>
      </c>
      <c r="Q21" s="99">
        <v>59267.22</v>
      </c>
      <c r="R21" s="99">
        <v>0</v>
      </c>
      <c r="S21" s="99">
        <v>0</v>
      </c>
      <c r="T21" s="116">
        <v>60000</v>
      </c>
      <c r="U21" s="100">
        <v>17100</v>
      </c>
      <c r="V21" s="100">
        <v>0</v>
      </c>
      <c r="W21" s="100">
        <v>0</v>
      </c>
      <c r="X21" s="100">
        <v>0</v>
      </c>
      <c r="Y21" s="100">
        <v>0</v>
      </c>
      <c r="Z21" s="100">
        <v>17100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</row>
    <row r="22" spans="1:33" ht="19.5" customHeight="1">
      <c r="A22" s="93" t="s">
        <v>108</v>
      </c>
      <c r="B22" s="93" t="s">
        <v>99</v>
      </c>
      <c r="C22" s="93" t="s">
        <v>99</v>
      </c>
      <c r="D22" s="93" t="s">
        <v>127</v>
      </c>
      <c r="E22" s="93" t="s">
        <v>109</v>
      </c>
      <c r="F22" s="99">
        <f t="shared" si="0"/>
        <v>432541.44</v>
      </c>
      <c r="G22" s="97">
        <v>432541.44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432541.44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116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</row>
    <row r="23" spans="1:33" ht="19.5" customHeight="1">
      <c r="A23" s="93" t="s">
        <v>108</v>
      </c>
      <c r="B23" s="93" t="s">
        <v>99</v>
      </c>
      <c r="C23" s="93" t="s">
        <v>110</v>
      </c>
      <c r="D23" s="93" t="s">
        <v>127</v>
      </c>
      <c r="E23" s="93" t="s">
        <v>111</v>
      </c>
      <c r="F23" s="99">
        <f t="shared" si="0"/>
        <v>216270.72</v>
      </c>
      <c r="G23" s="97">
        <v>216270.72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9">
        <v>216270.72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116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</row>
    <row r="24" spans="1:33" ht="19.5" customHeight="1">
      <c r="A24" s="93" t="s">
        <v>113</v>
      </c>
      <c r="B24" s="93" t="s">
        <v>114</v>
      </c>
      <c r="C24" s="93" t="s">
        <v>92</v>
      </c>
      <c r="D24" s="93" t="s">
        <v>127</v>
      </c>
      <c r="E24" s="93" t="s">
        <v>128</v>
      </c>
      <c r="F24" s="99">
        <f t="shared" si="0"/>
        <v>165345.6</v>
      </c>
      <c r="G24" s="97">
        <v>165345.6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9">
        <v>0</v>
      </c>
      <c r="O24" s="99">
        <v>165345.6</v>
      </c>
      <c r="P24" s="99">
        <v>0</v>
      </c>
      <c r="Q24" s="99">
        <v>0</v>
      </c>
      <c r="R24" s="99">
        <v>0</v>
      </c>
      <c r="S24" s="99">
        <v>0</v>
      </c>
      <c r="T24" s="116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</row>
    <row r="25" spans="1:33" ht="19.5" customHeight="1">
      <c r="A25" s="93" t="s">
        <v>116</v>
      </c>
      <c r="B25" s="93" t="s">
        <v>92</v>
      </c>
      <c r="C25" s="93" t="s">
        <v>89</v>
      </c>
      <c r="D25" s="93" t="s">
        <v>127</v>
      </c>
      <c r="E25" s="93" t="s">
        <v>117</v>
      </c>
      <c r="F25" s="99">
        <f t="shared" si="0"/>
        <v>400870.08</v>
      </c>
      <c r="G25" s="97">
        <v>400870.08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9">
        <v>0</v>
      </c>
      <c r="O25" s="99">
        <v>0</v>
      </c>
      <c r="P25" s="99">
        <v>0</v>
      </c>
      <c r="Q25" s="99">
        <v>0</v>
      </c>
      <c r="R25" s="99">
        <v>400870.08</v>
      </c>
      <c r="S25" s="99">
        <v>0</v>
      </c>
      <c r="T25" s="116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</row>
    <row r="26" spans="1:33" ht="19.5" customHeight="1">
      <c r="A26" s="93" t="s">
        <v>84</v>
      </c>
      <c r="B26" s="93" t="s">
        <v>84</v>
      </c>
      <c r="C26" s="93" t="s">
        <v>84</v>
      </c>
      <c r="D26" s="93" t="s">
        <v>129</v>
      </c>
      <c r="E26" s="93" t="s">
        <v>130</v>
      </c>
      <c r="F26" s="99">
        <f t="shared" si="0"/>
        <v>3294889.94</v>
      </c>
      <c r="G26" s="97">
        <v>324539.94</v>
      </c>
      <c r="H26" s="93">
        <v>130224</v>
      </c>
      <c r="I26" s="93">
        <v>4476</v>
      </c>
      <c r="J26" s="93">
        <v>0</v>
      </c>
      <c r="K26" s="93">
        <v>0</v>
      </c>
      <c r="L26" s="93">
        <v>84688</v>
      </c>
      <c r="M26" s="93">
        <v>35102.08</v>
      </c>
      <c r="N26" s="99">
        <v>17551.04</v>
      </c>
      <c r="O26" s="99">
        <v>13382.66</v>
      </c>
      <c r="P26" s="99">
        <v>0</v>
      </c>
      <c r="Q26" s="99">
        <v>5229.6</v>
      </c>
      <c r="R26" s="99">
        <v>33886.56</v>
      </c>
      <c r="S26" s="99">
        <v>0</v>
      </c>
      <c r="T26" s="116">
        <v>0</v>
      </c>
      <c r="U26" s="100">
        <v>2970350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2970350</v>
      </c>
      <c r="AD26" s="100">
        <v>0</v>
      </c>
      <c r="AE26" s="100">
        <v>0</v>
      </c>
      <c r="AF26" s="100">
        <v>0</v>
      </c>
      <c r="AG26" s="100">
        <v>0</v>
      </c>
    </row>
    <row r="27" spans="1:33" ht="19.5" customHeight="1">
      <c r="A27" s="93" t="s">
        <v>88</v>
      </c>
      <c r="B27" s="93" t="s">
        <v>92</v>
      </c>
      <c r="C27" s="93" t="s">
        <v>89</v>
      </c>
      <c r="D27" s="93" t="s">
        <v>131</v>
      </c>
      <c r="E27" s="93" t="s">
        <v>96</v>
      </c>
      <c r="F27" s="99">
        <f t="shared" si="0"/>
        <v>197100</v>
      </c>
      <c r="G27" s="97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116">
        <v>0</v>
      </c>
      <c r="U27" s="100">
        <v>197100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197100</v>
      </c>
      <c r="AD27" s="100">
        <v>0</v>
      </c>
      <c r="AE27" s="100">
        <v>0</v>
      </c>
      <c r="AF27" s="100">
        <v>0</v>
      </c>
      <c r="AG27" s="100">
        <v>0</v>
      </c>
    </row>
    <row r="28" spans="1:33" ht="19.5" customHeight="1">
      <c r="A28" s="93" t="s">
        <v>88</v>
      </c>
      <c r="B28" s="93" t="s">
        <v>92</v>
      </c>
      <c r="C28" s="93" t="s">
        <v>92</v>
      </c>
      <c r="D28" s="93" t="s">
        <v>131</v>
      </c>
      <c r="E28" s="93" t="s">
        <v>132</v>
      </c>
      <c r="F28" s="99">
        <f t="shared" si="0"/>
        <v>456250</v>
      </c>
      <c r="G28" s="97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116">
        <v>0</v>
      </c>
      <c r="U28" s="100">
        <v>456250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456250</v>
      </c>
      <c r="AD28" s="100">
        <v>0</v>
      </c>
      <c r="AE28" s="100">
        <v>0</v>
      </c>
      <c r="AF28" s="100">
        <v>0</v>
      </c>
      <c r="AG28" s="100">
        <v>0</v>
      </c>
    </row>
    <row r="29" spans="1:33" ht="19.5" customHeight="1">
      <c r="A29" s="93" t="s">
        <v>88</v>
      </c>
      <c r="B29" s="93" t="s">
        <v>92</v>
      </c>
      <c r="C29" s="93" t="s">
        <v>97</v>
      </c>
      <c r="D29" s="93" t="s">
        <v>131</v>
      </c>
      <c r="E29" s="93" t="s">
        <v>98</v>
      </c>
      <c r="F29" s="99">
        <f t="shared" si="0"/>
        <v>2117000</v>
      </c>
      <c r="G29" s="97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116">
        <v>0</v>
      </c>
      <c r="U29" s="100">
        <v>2117000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2117000</v>
      </c>
      <c r="AD29" s="100">
        <v>0</v>
      </c>
      <c r="AE29" s="100">
        <v>0</v>
      </c>
      <c r="AF29" s="100">
        <v>0</v>
      </c>
      <c r="AG29" s="100">
        <v>0</v>
      </c>
    </row>
    <row r="30" spans="1:33" ht="19.5" customHeight="1">
      <c r="A30" s="93" t="s">
        <v>88</v>
      </c>
      <c r="B30" s="93" t="s">
        <v>92</v>
      </c>
      <c r="C30" s="93" t="s">
        <v>99</v>
      </c>
      <c r="D30" s="93" t="s">
        <v>131</v>
      </c>
      <c r="E30" s="93" t="s">
        <v>100</v>
      </c>
      <c r="F30" s="99">
        <f t="shared" si="0"/>
        <v>200000</v>
      </c>
      <c r="G30" s="97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100">
        <v>200000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200000</v>
      </c>
      <c r="AD30" s="100">
        <v>0</v>
      </c>
      <c r="AE30" s="131">
        <v>0</v>
      </c>
      <c r="AF30" s="132">
        <v>0</v>
      </c>
      <c r="AG30" s="133">
        <v>0</v>
      </c>
    </row>
    <row r="31" spans="1:33" ht="19.5" customHeight="1">
      <c r="A31" s="93" t="s">
        <v>88</v>
      </c>
      <c r="B31" s="93" t="s">
        <v>94</v>
      </c>
      <c r="C31" s="93" t="s">
        <v>94</v>
      </c>
      <c r="D31" s="93" t="s">
        <v>131</v>
      </c>
      <c r="E31" s="93" t="s">
        <v>124</v>
      </c>
      <c r="F31" s="99">
        <f t="shared" si="0"/>
        <v>224617.6</v>
      </c>
      <c r="G31" s="97">
        <v>224617.6</v>
      </c>
      <c r="H31" s="93">
        <v>130224</v>
      </c>
      <c r="I31" s="93">
        <v>4476</v>
      </c>
      <c r="J31" s="93">
        <v>0</v>
      </c>
      <c r="K31" s="93">
        <v>0</v>
      </c>
      <c r="L31" s="93">
        <v>84688</v>
      </c>
      <c r="M31" s="93">
        <v>0</v>
      </c>
      <c r="N31" s="99">
        <v>0</v>
      </c>
      <c r="O31" s="99">
        <v>0</v>
      </c>
      <c r="P31" s="99">
        <v>0</v>
      </c>
      <c r="Q31" s="99">
        <v>5229.6</v>
      </c>
      <c r="R31" s="99">
        <v>0</v>
      </c>
      <c r="S31" s="99">
        <v>0</v>
      </c>
      <c r="T31" s="99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93">
        <v>0</v>
      </c>
      <c r="AF31" s="95">
        <v>0</v>
      </c>
      <c r="AG31" s="117">
        <v>0</v>
      </c>
    </row>
    <row r="32" spans="1:33" ht="22.5" customHeight="1">
      <c r="A32" s="93" t="s">
        <v>108</v>
      </c>
      <c r="B32" s="93" t="s">
        <v>99</v>
      </c>
      <c r="C32" s="93" t="s">
        <v>99</v>
      </c>
      <c r="D32" s="93" t="s">
        <v>131</v>
      </c>
      <c r="E32" s="93" t="s">
        <v>109</v>
      </c>
      <c r="F32" s="99">
        <f t="shared" si="0"/>
        <v>35102.08</v>
      </c>
      <c r="G32" s="97">
        <v>35102.08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35102.08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93">
        <v>0</v>
      </c>
      <c r="AF32" s="95">
        <v>0</v>
      </c>
      <c r="AG32" s="117">
        <v>0</v>
      </c>
    </row>
    <row r="33" spans="1:33" ht="25.5" customHeight="1">
      <c r="A33" s="93" t="s">
        <v>108</v>
      </c>
      <c r="B33" s="93" t="s">
        <v>99</v>
      </c>
      <c r="C33" s="93" t="s">
        <v>110</v>
      </c>
      <c r="D33" s="93" t="s">
        <v>131</v>
      </c>
      <c r="E33" s="93" t="s">
        <v>111</v>
      </c>
      <c r="F33" s="99">
        <f t="shared" si="0"/>
        <v>17551.04</v>
      </c>
      <c r="G33" s="97">
        <v>17551.04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9">
        <v>17551.04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93">
        <v>0</v>
      </c>
      <c r="AF33" s="95">
        <v>0</v>
      </c>
      <c r="AG33" s="117">
        <v>0</v>
      </c>
    </row>
    <row r="34" spans="1:33" ht="19.5" customHeight="1">
      <c r="A34" s="93" t="s">
        <v>113</v>
      </c>
      <c r="B34" s="93" t="s">
        <v>114</v>
      </c>
      <c r="C34" s="93" t="s">
        <v>92</v>
      </c>
      <c r="D34" s="93" t="s">
        <v>131</v>
      </c>
      <c r="E34" s="93" t="s">
        <v>128</v>
      </c>
      <c r="F34" s="99">
        <f t="shared" si="0"/>
        <v>13382.66</v>
      </c>
      <c r="G34" s="97">
        <v>13382.66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9">
        <v>0</v>
      </c>
      <c r="O34" s="99">
        <v>13382.66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93">
        <v>0</v>
      </c>
      <c r="AF34" s="95">
        <v>0</v>
      </c>
      <c r="AG34" s="117">
        <v>0</v>
      </c>
    </row>
    <row r="35" spans="1:33" ht="19.5" customHeight="1">
      <c r="A35" s="93" t="s">
        <v>116</v>
      </c>
      <c r="B35" s="93" t="s">
        <v>92</v>
      </c>
      <c r="C35" s="93" t="s">
        <v>89</v>
      </c>
      <c r="D35" s="93" t="s">
        <v>131</v>
      </c>
      <c r="E35" s="93" t="s">
        <v>117</v>
      </c>
      <c r="F35" s="99">
        <f t="shared" si="0"/>
        <v>33886.56</v>
      </c>
      <c r="G35" s="97">
        <v>33886.56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9">
        <v>0</v>
      </c>
      <c r="O35" s="99">
        <v>0</v>
      </c>
      <c r="P35" s="99">
        <v>0</v>
      </c>
      <c r="Q35" s="99">
        <v>0</v>
      </c>
      <c r="R35" s="99">
        <v>33886.56</v>
      </c>
      <c r="S35" s="99">
        <v>0</v>
      </c>
      <c r="T35" s="99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93">
        <v>0</v>
      </c>
      <c r="AF35" s="95">
        <v>0</v>
      </c>
      <c r="AG35" s="117">
        <v>0</v>
      </c>
    </row>
    <row r="36" spans="1:33" ht="19.5" customHeight="1">
      <c r="A36" s="93" t="s">
        <v>84</v>
      </c>
      <c r="B36" s="93" t="s">
        <v>84</v>
      </c>
      <c r="C36" s="93" t="s">
        <v>84</v>
      </c>
      <c r="D36" s="93" t="s">
        <v>133</v>
      </c>
      <c r="E36" s="93" t="s">
        <v>134</v>
      </c>
      <c r="F36" s="99">
        <f t="shared" si="0"/>
        <v>439219.86</v>
      </c>
      <c r="G36" s="97">
        <v>439219.86</v>
      </c>
      <c r="H36" s="93">
        <v>178824</v>
      </c>
      <c r="I36" s="93">
        <v>5928</v>
      </c>
      <c r="J36" s="93">
        <v>0</v>
      </c>
      <c r="K36" s="93">
        <v>0</v>
      </c>
      <c r="L36" s="93">
        <v>112474</v>
      </c>
      <c r="M36" s="93">
        <v>47556.16</v>
      </c>
      <c r="N36" s="99">
        <v>23778.08</v>
      </c>
      <c r="O36" s="99">
        <v>18130.78</v>
      </c>
      <c r="P36" s="99">
        <v>0</v>
      </c>
      <c r="Q36" s="99">
        <v>6781.72</v>
      </c>
      <c r="R36" s="99">
        <v>45747.12</v>
      </c>
      <c r="S36" s="99">
        <v>0</v>
      </c>
      <c r="T36" s="99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93">
        <v>0</v>
      </c>
      <c r="AF36" s="95">
        <v>0</v>
      </c>
      <c r="AG36" s="117">
        <v>0</v>
      </c>
    </row>
    <row r="37" spans="1:33" ht="19.5" customHeight="1">
      <c r="A37" s="93" t="s">
        <v>88</v>
      </c>
      <c r="B37" s="93" t="s">
        <v>94</v>
      </c>
      <c r="C37" s="93" t="s">
        <v>94</v>
      </c>
      <c r="D37" s="93" t="s">
        <v>135</v>
      </c>
      <c r="E37" s="93" t="s">
        <v>124</v>
      </c>
      <c r="F37" s="99">
        <f t="shared" si="0"/>
        <v>304007.72</v>
      </c>
      <c r="G37" s="97">
        <v>304007.72</v>
      </c>
      <c r="H37" s="93">
        <v>178824</v>
      </c>
      <c r="I37" s="93">
        <v>5928</v>
      </c>
      <c r="J37" s="93">
        <v>0</v>
      </c>
      <c r="K37" s="93">
        <v>0</v>
      </c>
      <c r="L37" s="93">
        <v>112474</v>
      </c>
      <c r="M37" s="93">
        <v>0</v>
      </c>
      <c r="N37" s="99">
        <v>0</v>
      </c>
      <c r="O37" s="99">
        <v>0</v>
      </c>
      <c r="P37" s="99">
        <v>0</v>
      </c>
      <c r="Q37" s="99">
        <v>6781.72</v>
      </c>
      <c r="R37" s="99">
        <v>0</v>
      </c>
      <c r="S37" s="99">
        <v>0</v>
      </c>
      <c r="T37" s="99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93">
        <v>0</v>
      </c>
      <c r="AF37" s="95">
        <v>0</v>
      </c>
      <c r="AG37" s="117">
        <v>0</v>
      </c>
    </row>
    <row r="38" spans="1:33" ht="31.5" customHeight="1">
      <c r="A38" s="93" t="s">
        <v>108</v>
      </c>
      <c r="B38" s="93" t="s">
        <v>99</v>
      </c>
      <c r="C38" s="93" t="s">
        <v>99</v>
      </c>
      <c r="D38" s="93" t="s">
        <v>135</v>
      </c>
      <c r="E38" s="93" t="s">
        <v>109</v>
      </c>
      <c r="F38" s="99">
        <f t="shared" si="0"/>
        <v>47556.16</v>
      </c>
      <c r="G38" s="97">
        <v>47556.16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47556.16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93">
        <v>0</v>
      </c>
      <c r="AF38" s="95">
        <v>0</v>
      </c>
      <c r="AG38" s="117">
        <v>0</v>
      </c>
    </row>
    <row r="39" spans="1:33" ht="24" customHeight="1">
      <c r="A39" s="93" t="s">
        <v>108</v>
      </c>
      <c r="B39" s="93" t="s">
        <v>99</v>
      </c>
      <c r="C39" s="93" t="s">
        <v>110</v>
      </c>
      <c r="D39" s="93" t="s">
        <v>135</v>
      </c>
      <c r="E39" s="93" t="s">
        <v>111</v>
      </c>
      <c r="F39" s="99">
        <f aca="true" t="shared" si="1" ref="F39:F70">SUM(G39,U39)</f>
        <v>23778.08</v>
      </c>
      <c r="G39" s="97">
        <v>23778.08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9">
        <v>23778.08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93">
        <v>0</v>
      </c>
      <c r="AF39" s="95">
        <v>0</v>
      </c>
      <c r="AG39" s="117">
        <v>0</v>
      </c>
    </row>
    <row r="40" spans="1:33" ht="19.5" customHeight="1">
      <c r="A40" s="93" t="s">
        <v>113</v>
      </c>
      <c r="B40" s="93" t="s">
        <v>114</v>
      </c>
      <c r="C40" s="93" t="s">
        <v>92</v>
      </c>
      <c r="D40" s="93" t="s">
        <v>135</v>
      </c>
      <c r="E40" s="93" t="s">
        <v>128</v>
      </c>
      <c r="F40" s="99">
        <f t="shared" si="1"/>
        <v>18130.78</v>
      </c>
      <c r="G40" s="97">
        <v>18130.78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9">
        <v>0</v>
      </c>
      <c r="O40" s="99">
        <v>18130.78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93">
        <v>0</v>
      </c>
      <c r="AF40" s="95">
        <v>0</v>
      </c>
      <c r="AG40" s="117">
        <v>0</v>
      </c>
    </row>
    <row r="41" spans="1:33" ht="19.5" customHeight="1">
      <c r="A41" s="93" t="s">
        <v>116</v>
      </c>
      <c r="B41" s="93" t="s">
        <v>92</v>
      </c>
      <c r="C41" s="93" t="s">
        <v>89</v>
      </c>
      <c r="D41" s="93" t="s">
        <v>135</v>
      </c>
      <c r="E41" s="93" t="s">
        <v>117</v>
      </c>
      <c r="F41" s="99">
        <f t="shared" si="1"/>
        <v>45747.12</v>
      </c>
      <c r="G41" s="97">
        <v>45747.12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9">
        <v>0</v>
      </c>
      <c r="O41" s="99">
        <v>0</v>
      </c>
      <c r="P41" s="99">
        <v>0</v>
      </c>
      <c r="Q41" s="99">
        <v>0</v>
      </c>
      <c r="R41" s="99">
        <v>45747.12</v>
      </c>
      <c r="S41" s="99">
        <v>0</v>
      </c>
      <c r="T41" s="99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93">
        <v>0</v>
      </c>
      <c r="AF41" s="95">
        <v>0</v>
      </c>
      <c r="AG41" s="117">
        <v>0</v>
      </c>
    </row>
    <row r="42" spans="1:33" ht="19.5" customHeight="1">
      <c r="A42" s="93" t="s">
        <v>84</v>
      </c>
      <c r="B42" s="93" t="s">
        <v>84</v>
      </c>
      <c r="C42" s="93" t="s">
        <v>84</v>
      </c>
      <c r="D42" s="93" t="s">
        <v>136</v>
      </c>
      <c r="E42" s="93" t="s">
        <v>137</v>
      </c>
      <c r="F42" s="99">
        <f t="shared" si="1"/>
        <v>2718972.43</v>
      </c>
      <c r="G42" s="97">
        <v>2718972.43</v>
      </c>
      <c r="H42" s="93">
        <v>1158696</v>
      </c>
      <c r="I42" s="93">
        <v>31356</v>
      </c>
      <c r="J42" s="93">
        <v>0</v>
      </c>
      <c r="K42" s="93">
        <v>0</v>
      </c>
      <c r="L42" s="93">
        <v>658518</v>
      </c>
      <c r="M42" s="93">
        <v>295771.2</v>
      </c>
      <c r="N42" s="99">
        <v>147885.6</v>
      </c>
      <c r="O42" s="99">
        <v>112762.78</v>
      </c>
      <c r="P42" s="99">
        <v>0</v>
      </c>
      <c r="Q42" s="99">
        <v>39234.45</v>
      </c>
      <c r="R42" s="99">
        <v>274748.4</v>
      </c>
      <c r="S42" s="99">
        <v>0</v>
      </c>
      <c r="T42" s="99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93">
        <v>0</v>
      </c>
      <c r="AF42" s="95">
        <v>0</v>
      </c>
      <c r="AG42" s="117">
        <v>0</v>
      </c>
    </row>
    <row r="43" spans="1:33" ht="19.5" customHeight="1">
      <c r="A43" s="93" t="s">
        <v>88</v>
      </c>
      <c r="B43" s="93" t="s">
        <v>94</v>
      </c>
      <c r="C43" s="93" t="s">
        <v>94</v>
      </c>
      <c r="D43" s="93" t="s">
        <v>138</v>
      </c>
      <c r="E43" s="93" t="s">
        <v>124</v>
      </c>
      <c r="F43" s="99">
        <f t="shared" si="1"/>
        <v>1887804.45</v>
      </c>
      <c r="G43" s="97">
        <v>1887804.45</v>
      </c>
      <c r="H43" s="93">
        <v>1158696</v>
      </c>
      <c r="I43" s="93">
        <v>31356</v>
      </c>
      <c r="J43" s="93">
        <v>0</v>
      </c>
      <c r="K43" s="93">
        <v>0</v>
      </c>
      <c r="L43" s="93">
        <v>658518</v>
      </c>
      <c r="M43" s="93">
        <v>0</v>
      </c>
      <c r="N43" s="99">
        <v>0</v>
      </c>
      <c r="O43" s="99">
        <v>0</v>
      </c>
      <c r="P43" s="99">
        <v>0</v>
      </c>
      <c r="Q43" s="99">
        <v>39234.45</v>
      </c>
      <c r="R43" s="99">
        <v>0</v>
      </c>
      <c r="S43" s="99">
        <v>0</v>
      </c>
      <c r="T43" s="99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93">
        <v>0</v>
      </c>
      <c r="AF43" s="95">
        <v>0</v>
      </c>
      <c r="AG43" s="117">
        <v>0</v>
      </c>
    </row>
    <row r="44" spans="1:33" ht="31.5" customHeight="1">
      <c r="A44" s="93" t="s">
        <v>108</v>
      </c>
      <c r="B44" s="93" t="s">
        <v>99</v>
      </c>
      <c r="C44" s="93" t="s">
        <v>99</v>
      </c>
      <c r="D44" s="93" t="s">
        <v>138</v>
      </c>
      <c r="E44" s="93" t="s">
        <v>109</v>
      </c>
      <c r="F44" s="99">
        <f t="shared" si="1"/>
        <v>295771.2</v>
      </c>
      <c r="G44" s="97">
        <v>295771.2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295771.2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93">
        <v>0</v>
      </c>
      <c r="AF44" s="95">
        <v>0</v>
      </c>
      <c r="AG44" s="117">
        <v>0</v>
      </c>
    </row>
    <row r="45" spans="1:33" ht="27" customHeight="1">
      <c r="A45" s="93" t="s">
        <v>108</v>
      </c>
      <c r="B45" s="93" t="s">
        <v>99</v>
      </c>
      <c r="C45" s="93" t="s">
        <v>110</v>
      </c>
      <c r="D45" s="93" t="s">
        <v>138</v>
      </c>
      <c r="E45" s="93" t="s">
        <v>111</v>
      </c>
      <c r="F45" s="99">
        <f t="shared" si="1"/>
        <v>147885.6</v>
      </c>
      <c r="G45" s="97">
        <v>147885.6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9">
        <v>147885.6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93">
        <v>0</v>
      </c>
      <c r="AF45" s="95">
        <v>0</v>
      </c>
      <c r="AG45" s="117">
        <v>0</v>
      </c>
    </row>
    <row r="46" spans="1:33" ht="19.5" customHeight="1">
      <c r="A46" s="93" t="s">
        <v>113</v>
      </c>
      <c r="B46" s="93" t="s">
        <v>114</v>
      </c>
      <c r="C46" s="93" t="s">
        <v>92</v>
      </c>
      <c r="D46" s="93" t="s">
        <v>138</v>
      </c>
      <c r="E46" s="93" t="s">
        <v>128</v>
      </c>
      <c r="F46" s="99">
        <f t="shared" si="1"/>
        <v>112762.78</v>
      </c>
      <c r="G46" s="97">
        <v>112762.78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9">
        <v>0</v>
      </c>
      <c r="O46" s="99">
        <v>112762.78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93">
        <v>0</v>
      </c>
      <c r="AF46" s="95">
        <v>0</v>
      </c>
      <c r="AG46" s="117">
        <v>0</v>
      </c>
    </row>
    <row r="47" spans="1:33" ht="19.5" customHeight="1">
      <c r="A47" s="93" t="s">
        <v>116</v>
      </c>
      <c r="B47" s="93" t="s">
        <v>92</v>
      </c>
      <c r="C47" s="93" t="s">
        <v>89</v>
      </c>
      <c r="D47" s="93" t="s">
        <v>138</v>
      </c>
      <c r="E47" s="93" t="s">
        <v>117</v>
      </c>
      <c r="F47" s="99">
        <f t="shared" si="1"/>
        <v>274748.4</v>
      </c>
      <c r="G47" s="97">
        <v>274748.4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9">
        <v>0</v>
      </c>
      <c r="O47" s="99">
        <v>0</v>
      </c>
      <c r="P47" s="99">
        <v>0</v>
      </c>
      <c r="Q47" s="99">
        <v>0</v>
      </c>
      <c r="R47" s="99">
        <v>274748.4</v>
      </c>
      <c r="S47" s="99">
        <v>0</v>
      </c>
      <c r="T47" s="99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93">
        <v>0</v>
      </c>
      <c r="AF47" s="95">
        <v>0</v>
      </c>
      <c r="AG47" s="117">
        <v>0</v>
      </c>
    </row>
    <row r="48" spans="1:33" ht="19.5" customHeight="1">
      <c r="A48" s="93" t="s">
        <v>84</v>
      </c>
      <c r="B48" s="93" t="s">
        <v>84</v>
      </c>
      <c r="C48" s="93" t="s">
        <v>84</v>
      </c>
      <c r="D48" s="93" t="s">
        <v>139</v>
      </c>
      <c r="E48" s="93" t="s">
        <v>140</v>
      </c>
      <c r="F48" s="99">
        <f t="shared" si="1"/>
        <v>1824040.28</v>
      </c>
      <c r="G48" s="97">
        <v>1824040.28</v>
      </c>
      <c r="H48" s="93">
        <v>717000</v>
      </c>
      <c r="I48" s="93">
        <v>31740</v>
      </c>
      <c r="J48" s="93">
        <v>0</v>
      </c>
      <c r="K48" s="93">
        <v>0</v>
      </c>
      <c r="L48" s="93">
        <v>447322</v>
      </c>
      <c r="M48" s="93">
        <v>190793.92</v>
      </c>
      <c r="N48" s="99">
        <v>95396.96</v>
      </c>
      <c r="O48" s="99">
        <v>72959.8</v>
      </c>
      <c r="P48" s="99">
        <v>0</v>
      </c>
      <c r="Q48" s="99">
        <v>27500.16</v>
      </c>
      <c r="R48" s="99">
        <v>181327.44</v>
      </c>
      <c r="S48" s="99">
        <v>0</v>
      </c>
      <c r="T48" s="99">
        <v>60000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0">
        <v>0</v>
      </c>
      <c r="AC48" s="100">
        <v>0</v>
      </c>
      <c r="AD48" s="100">
        <v>0</v>
      </c>
      <c r="AE48" s="93">
        <v>0</v>
      </c>
      <c r="AF48" s="95">
        <v>0</v>
      </c>
      <c r="AG48" s="117">
        <v>0</v>
      </c>
    </row>
    <row r="49" spans="1:33" ht="19.5" customHeight="1">
      <c r="A49" s="93" t="s">
        <v>88</v>
      </c>
      <c r="B49" s="93" t="s">
        <v>94</v>
      </c>
      <c r="C49" s="93" t="s">
        <v>94</v>
      </c>
      <c r="D49" s="93" t="s">
        <v>141</v>
      </c>
      <c r="E49" s="93" t="s">
        <v>124</v>
      </c>
      <c r="F49" s="99">
        <f t="shared" si="1"/>
        <v>1283562.16</v>
      </c>
      <c r="G49" s="97">
        <v>1283562.16</v>
      </c>
      <c r="H49" s="93">
        <v>717000</v>
      </c>
      <c r="I49" s="93">
        <v>31740</v>
      </c>
      <c r="J49" s="93">
        <v>0</v>
      </c>
      <c r="K49" s="93">
        <v>0</v>
      </c>
      <c r="L49" s="93">
        <v>447322</v>
      </c>
      <c r="M49" s="93">
        <v>0</v>
      </c>
      <c r="N49" s="99">
        <v>0</v>
      </c>
      <c r="O49" s="99">
        <v>0</v>
      </c>
      <c r="P49" s="99">
        <v>0</v>
      </c>
      <c r="Q49" s="99">
        <v>27500.16</v>
      </c>
      <c r="R49" s="99">
        <v>0</v>
      </c>
      <c r="S49" s="99">
        <v>0</v>
      </c>
      <c r="T49" s="99">
        <v>60000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0">
        <v>0</v>
      </c>
      <c r="AC49" s="100">
        <v>0</v>
      </c>
      <c r="AD49" s="100">
        <v>0</v>
      </c>
      <c r="AE49" s="93">
        <v>0</v>
      </c>
      <c r="AF49" s="95">
        <v>0</v>
      </c>
      <c r="AG49" s="117">
        <v>0</v>
      </c>
    </row>
    <row r="50" spans="1:33" ht="27" customHeight="1">
      <c r="A50" s="93" t="s">
        <v>108</v>
      </c>
      <c r="B50" s="93" t="s">
        <v>99</v>
      </c>
      <c r="C50" s="93" t="s">
        <v>99</v>
      </c>
      <c r="D50" s="93" t="s">
        <v>141</v>
      </c>
      <c r="E50" s="93" t="s">
        <v>109</v>
      </c>
      <c r="F50" s="99">
        <f t="shared" si="1"/>
        <v>190793.92</v>
      </c>
      <c r="G50" s="97">
        <v>190793.92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190793.92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93">
        <v>0</v>
      </c>
      <c r="AF50" s="95">
        <v>0</v>
      </c>
      <c r="AG50" s="117">
        <v>0</v>
      </c>
    </row>
    <row r="51" spans="1:33" ht="27.75" customHeight="1">
      <c r="A51" s="93" t="s">
        <v>108</v>
      </c>
      <c r="B51" s="93" t="s">
        <v>99</v>
      </c>
      <c r="C51" s="93" t="s">
        <v>110</v>
      </c>
      <c r="D51" s="93" t="s">
        <v>141</v>
      </c>
      <c r="E51" s="93" t="s">
        <v>111</v>
      </c>
      <c r="F51" s="99">
        <f t="shared" si="1"/>
        <v>95396.96</v>
      </c>
      <c r="G51" s="97">
        <v>95396.96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9">
        <v>95396.96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93">
        <v>0</v>
      </c>
      <c r="AF51" s="95">
        <v>0</v>
      </c>
      <c r="AG51" s="117">
        <v>0</v>
      </c>
    </row>
    <row r="52" spans="1:33" ht="19.5" customHeight="1">
      <c r="A52" s="93" t="s">
        <v>113</v>
      </c>
      <c r="B52" s="93" t="s">
        <v>114</v>
      </c>
      <c r="C52" s="93" t="s">
        <v>92</v>
      </c>
      <c r="D52" s="93" t="s">
        <v>141</v>
      </c>
      <c r="E52" s="93" t="s">
        <v>128</v>
      </c>
      <c r="F52" s="99">
        <f t="shared" si="1"/>
        <v>72959.8</v>
      </c>
      <c r="G52" s="97">
        <v>72959.8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9">
        <v>0</v>
      </c>
      <c r="O52" s="99">
        <v>72959.8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>
        <v>0</v>
      </c>
      <c r="AE52" s="93">
        <v>0</v>
      </c>
      <c r="AF52" s="95">
        <v>0</v>
      </c>
      <c r="AG52" s="117">
        <v>0</v>
      </c>
    </row>
    <row r="53" spans="1:33" ht="19.5" customHeight="1">
      <c r="A53" s="93" t="s">
        <v>116</v>
      </c>
      <c r="B53" s="93" t="s">
        <v>92</v>
      </c>
      <c r="C53" s="93" t="s">
        <v>89</v>
      </c>
      <c r="D53" s="93" t="s">
        <v>141</v>
      </c>
      <c r="E53" s="93" t="s">
        <v>117</v>
      </c>
      <c r="F53" s="99">
        <f t="shared" si="1"/>
        <v>181327.44</v>
      </c>
      <c r="G53" s="97">
        <v>181327.44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9">
        <v>0</v>
      </c>
      <c r="O53" s="99">
        <v>0</v>
      </c>
      <c r="P53" s="99">
        <v>0</v>
      </c>
      <c r="Q53" s="99">
        <v>0</v>
      </c>
      <c r="R53" s="99">
        <v>181327.44</v>
      </c>
      <c r="S53" s="99">
        <v>0</v>
      </c>
      <c r="T53" s="99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0">
        <v>0</v>
      </c>
      <c r="AC53" s="100">
        <v>0</v>
      </c>
      <c r="AD53" s="100">
        <v>0</v>
      </c>
      <c r="AE53" s="93">
        <v>0</v>
      </c>
      <c r="AF53" s="95">
        <v>0</v>
      </c>
      <c r="AG53" s="117">
        <v>0</v>
      </c>
    </row>
    <row r="54" spans="1:33" ht="19.5" customHeight="1">
      <c r="A54" s="93" t="s">
        <v>84</v>
      </c>
      <c r="B54" s="93" t="s">
        <v>84</v>
      </c>
      <c r="C54" s="93" t="s">
        <v>84</v>
      </c>
      <c r="D54" s="93" t="s">
        <v>142</v>
      </c>
      <c r="E54" s="93" t="s">
        <v>143</v>
      </c>
      <c r="F54" s="99">
        <f t="shared" si="1"/>
        <v>3082863.77</v>
      </c>
      <c r="G54" s="97">
        <v>3082863.77</v>
      </c>
      <c r="H54" s="93">
        <v>1273800</v>
      </c>
      <c r="I54" s="93">
        <v>38004</v>
      </c>
      <c r="J54" s="93">
        <v>0</v>
      </c>
      <c r="K54" s="93">
        <v>0</v>
      </c>
      <c r="L54" s="93">
        <v>691242</v>
      </c>
      <c r="M54" s="93">
        <v>343687.36</v>
      </c>
      <c r="N54" s="99">
        <v>171843.68</v>
      </c>
      <c r="O54" s="99">
        <v>131030.79</v>
      </c>
      <c r="P54" s="99">
        <v>0</v>
      </c>
      <c r="Q54" s="99">
        <v>47450.42</v>
      </c>
      <c r="R54" s="99">
        <v>325805.52</v>
      </c>
      <c r="S54" s="99">
        <v>0</v>
      </c>
      <c r="T54" s="99">
        <v>60000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93">
        <v>0</v>
      </c>
      <c r="AF54" s="95">
        <v>0</v>
      </c>
      <c r="AG54" s="117">
        <v>0</v>
      </c>
    </row>
    <row r="55" spans="1:33" ht="19.5" customHeight="1">
      <c r="A55" s="93" t="s">
        <v>88</v>
      </c>
      <c r="B55" s="93" t="s">
        <v>97</v>
      </c>
      <c r="C55" s="93" t="s">
        <v>97</v>
      </c>
      <c r="D55" s="93" t="s">
        <v>144</v>
      </c>
      <c r="E55" s="93" t="s">
        <v>145</v>
      </c>
      <c r="F55" s="99">
        <f t="shared" si="1"/>
        <v>2110496.42</v>
      </c>
      <c r="G55" s="97">
        <v>2110496.42</v>
      </c>
      <c r="H55" s="93">
        <v>1273800</v>
      </c>
      <c r="I55" s="93">
        <v>38004</v>
      </c>
      <c r="J55" s="93">
        <v>0</v>
      </c>
      <c r="K55" s="93">
        <v>0</v>
      </c>
      <c r="L55" s="93">
        <v>691242</v>
      </c>
      <c r="M55" s="93">
        <v>0</v>
      </c>
      <c r="N55" s="99">
        <v>0</v>
      </c>
      <c r="O55" s="99">
        <v>0</v>
      </c>
      <c r="P55" s="99">
        <v>0</v>
      </c>
      <c r="Q55" s="99">
        <v>47450.42</v>
      </c>
      <c r="R55" s="99">
        <v>0</v>
      </c>
      <c r="S55" s="99">
        <v>0</v>
      </c>
      <c r="T55" s="99">
        <v>60000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93">
        <v>0</v>
      </c>
      <c r="AF55" s="95">
        <v>0</v>
      </c>
      <c r="AG55" s="117">
        <v>0</v>
      </c>
    </row>
    <row r="56" spans="1:33" ht="30.75" customHeight="1">
      <c r="A56" s="93" t="s">
        <v>108</v>
      </c>
      <c r="B56" s="93" t="s">
        <v>99</v>
      </c>
      <c r="C56" s="93" t="s">
        <v>99</v>
      </c>
      <c r="D56" s="93" t="s">
        <v>144</v>
      </c>
      <c r="E56" s="93" t="s">
        <v>109</v>
      </c>
      <c r="F56" s="99">
        <f t="shared" si="1"/>
        <v>343687.36</v>
      </c>
      <c r="G56" s="97">
        <v>343687.36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343687.36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0">
        <v>0</v>
      </c>
      <c r="AE56" s="93">
        <v>0</v>
      </c>
      <c r="AF56" s="95">
        <v>0</v>
      </c>
      <c r="AG56" s="117">
        <v>0</v>
      </c>
    </row>
    <row r="57" spans="1:33" ht="33" customHeight="1">
      <c r="A57" s="93" t="s">
        <v>108</v>
      </c>
      <c r="B57" s="93" t="s">
        <v>99</v>
      </c>
      <c r="C57" s="93" t="s">
        <v>110</v>
      </c>
      <c r="D57" s="93" t="s">
        <v>144</v>
      </c>
      <c r="E57" s="93" t="s">
        <v>111</v>
      </c>
      <c r="F57" s="99">
        <f t="shared" si="1"/>
        <v>171843.68</v>
      </c>
      <c r="G57" s="97">
        <v>171843.68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9">
        <v>171843.68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93">
        <v>0</v>
      </c>
      <c r="AF57" s="95">
        <v>0</v>
      </c>
      <c r="AG57" s="117">
        <v>0</v>
      </c>
    </row>
    <row r="58" spans="1:33" ht="19.5" customHeight="1">
      <c r="A58" s="93" t="s">
        <v>113</v>
      </c>
      <c r="B58" s="93" t="s">
        <v>114</v>
      </c>
      <c r="C58" s="93" t="s">
        <v>92</v>
      </c>
      <c r="D58" s="93" t="s">
        <v>144</v>
      </c>
      <c r="E58" s="93" t="s">
        <v>128</v>
      </c>
      <c r="F58" s="99">
        <f t="shared" si="1"/>
        <v>131030.79</v>
      </c>
      <c r="G58" s="97">
        <v>131030.79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9">
        <v>0</v>
      </c>
      <c r="O58" s="99">
        <v>131030.79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0">
        <v>0</v>
      </c>
      <c r="AE58" s="93">
        <v>0</v>
      </c>
      <c r="AF58" s="95">
        <v>0</v>
      </c>
      <c r="AG58" s="117">
        <v>0</v>
      </c>
    </row>
    <row r="59" spans="1:33" ht="19.5" customHeight="1">
      <c r="A59" s="93" t="s">
        <v>116</v>
      </c>
      <c r="B59" s="93" t="s">
        <v>92</v>
      </c>
      <c r="C59" s="93" t="s">
        <v>89</v>
      </c>
      <c r="D59" s="93" t="s">
        <v>144</v>
      </c>
      <c r="E59" s="93" t="s">
        <v>117</v>
      </c>
      <c r="F59" s="99">
        <f t="shared" si="1"/>
        <v>325805.52</v>
      </c>
      <c r="G59" s="97">
        <v>325805.52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9">
        <v>0</v>
      </c>
      <c r="O59" s="99">
        <v>0</v>
      </c>
      <c r="P59" s="99">
        <v>0</v>
      </c>
      <c r="Q59" s="99">
        <v>0</v>
      </c>
      <c r="R59" s="99">
        <v>325805.52</v>
      </c>
      <c r="S59" s="99">
        <v>0</v>
      </c>
      <c r="T59" s="99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93">
        <v>0</v>
      </c>
      <c r="AF59" s="95">
        <v>0</v>
      </c>
      <c r="AG59" s="117">
        <v>0</v>
      </c>
    </row>
    <row r="60" spans="1:33" ht="19.5" customHeight="1">
      <c r="A60" s="93" t="s">
        <v>84</v>
      </c>
      <c r="B60" s="93" t="s">
        <v>84</v>
      </c>
      <c r="C60" s="93" t="s">
        <v>84</v>
      </c>
      <c r="D60" s="93" t="s">
        <v>147</v>
      </c>
      <c r="E60" s="93" t="s">
        <v>148</v>
      </c>
      <c r="F60" s="99">
        <f t="shared" si="1"/>
        <v>44621255.59</v>
      </c>
      <c r="G60" s="97">
        <v>44607191.59</v>
      </c>
      <c r="H60" s="93">
        <v>18335400</v>
      </c>
      <c r="I60" s="93">
        <v>580572</v>
      </c>
      <c r="J60" s="93">
        <v>0</v>
      </c>
      <c r="K60" s="93">
        <v>0</v>
      </c>
      <c r="L60" s="93">
        <v>13920250</v>
      </c>
      <c r="M60" s="93">
        <v>4838957.12</v>
      </c>
      <c r="N60" s="99">
        <v>2419478.56</v>
      </c>
      <c r="O60" s="99">
        <v>1845730.77</v>
      </c>
      <c r="P60" s="99">
        <v>0</v>
      </c>
      <c r="Q60" s="99">
        <v>686803.14</v>
      </c>
      <c r="R60" s="99">
        <v>0</v>
      </c>
      <c r="S60" s="99">
        <v>0</v>
      </c>
      <c r="T60" s="99">
        <v>1980000</v>
      </c>
      <c r="U60" s="100">
        <v>14064</v>
      </c>
      <c r="V60" s="100">
        <v>0</v>
      </c>
      <c r="W60" s="100">
        <v>0</v>
      </c>
      <c r="X60" s="100">
        <v>0</v>
      </c>
      <c r="Y60" s="100">
        <v>0</v>
      </c>
      <c r="Z60" s="100">
        <v>14064</v>
      </c>
      <c r="AA60" s="100">
        <v>0</v>
      </c>
      <c r="AB60" s="100">
        <v>0</v>
      </c>
      <c r="AC60" s="100">
        <v>0</v>
      </c>
      <c r="AD60" s="100">
        <v>0</v>
      </c>
      <c r="AE60" s="93">
        <v>0</v>
      </c>
      <c r="AF60" s="95">
        <v>0</v>
      </c>
      <c r="AG60" s="117">
        <v>0</v>
      </c>
    </row>
    <row r="61" spans="1:33" ht="19.5" customHeight="1">
      <c r="A61" s="93" t="s">
        <v>88</v>
      </c>
      <c r="B61" s="93" t="s">
        <v>92</v>
      </c>
      <c r="C61" s="93" t="s">
        <v>97</v>
      </c>
      <c r="D61" s="93" t="s">
        <v>149</v>
      </c>
      <c r="E61" s="93" t="s">
        <v>98</v>
      </c>
      <c r="F61" s="99">
        <f t="shared" si="1"/>
        <v>35517089.14</v>
      </c>
      <c r="G61" s="97">
        <v>35503025.14</v>
      </c>
      <c r="H61" s="93">
        <v>18335400</v>
      </c>
      <c r="I61" s="93">
        <v>580572</v>
      </c>
      <c r="J61" s="93">
        <v>0</v>
      </c>
      <c r="K61" s="93">
        <v>0</v>
      </c>
      <c r="L61" s="93">
        <v>13920250</v>
      </c>
      <c r="M61" s="93">
        <v>0</v>
      </c>
      <c r="N61" s="99">
        <v>0</v>
      </c>
      <c r="O61" s="99">
        <v>0</v>
      </c>
      <c r="P61" s="99">
        <v>0</v>
      </c>
      <c r="Q61" s="99">
        <v>686803.14</v>
      </c>
      <c r="R61" s="99">
        <v>0</v>
      </c>
      <c r="S61" s="99">
        <v>0</v>
      </c>
      <c r="T61" s="99">
        <v>1980000</v>
      </c>
      <c r="U61" s="100">
        <v>14064</v>
      </c>
      <c r="V61" s="100">
        <v>0</v>
      </c>
      <c r="W61" s="100">
        <v>0</v>
      </c>
      <c r="X61" s="100">
        <v>0</v>
      </c>
      <c r="Y61" s="100">
        <v>0</v>
      </c>
      <c r="Z61" s="100">
        <v>14064</v>
      </c>
      <c r="AA61" s="100">
        <v>0</v>
      </c>
      <c r="AB61" s="100">
        <v>0</v>
      </c>
      <c r="AC61" s="100">
        <v>0</v>
      </c>
      <c r="AD61" s="100">
        <v>0</v>
      </c>
      <c r="AE61" s="93">
        <v>0</v>
      </c>
      <c r="AF61" s="95">
        <v>0</v>
      </c>
      <c r="AG61" s="117">
        <v>0</v>
      </c>
    </row>
    <row r="62" spans="1:33" ht="25.5" customHeight="1">
      <c r="A62" s="93" t="s">
        <v>108</v>
      </c>
      <c r="B62" s="93" t="s">
        <v>99</v>
      </c>
      <c r="C62" s="93" t="s">
        <v>99</v>
      </c>
      <c r="D62" s="93" t="s">
        <v>149</v>
      </c>
      <c r="E62" s="93" t="s">
        <v>109</v>
      </c>
      <c r="F62" s="99">
        <f t="shared" si="1"/>
        <v>4838957.12</v>
      </c>
      <c r="G62" s="97">
        <v>4838957.12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4838957.12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93">
        <v>0</v>
      </c>
      <c r="AF62" s="95">
        <v>0</v>
      </c>
      <c r="AG62" s="117">
        <v>0</v>
      </c>
    </row>
    <row r="63" spans="1:33" ht="27" customHeight="1">
      <c r="A63" s="93" t="s">
        <v>108</v>
      </c>
      <c r="B63" s="93" t="s">
        <v>99</v>
      </c>
      <c r="C63" s="93" t="s">
        <v>110</v>
      </c>
      <c r="D63" s="93" t="s">
        <v>149</v>
      </c>
      <c r="E63" s="93" t="s">
        <v>111</v>
      </c>
      <c r="F63" s="99">
        <f t="shared" si="1"/>
        <v>2419478.56</v>
      </c>
      <c r="G63" s="97">
        <v>2419478.56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9">
        <v>2419478.56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93">
        <v>0</v>
      </c>
      <c r="AF63" s="95">
        <v>0</v>
      </c>
      <c r="AG63" s="117">
        <v>0</v>
      </c>
    </row>
    <row r="64" spans="1:33" ht="19.5" customHeight="1">
      <c r="A64" s="93" t="s">
        <v>113</v>
      </c>
      <c r="B64" s="93" t="s">
        <v>114</v>
      </c>
      <c r="C64" s="93" t="s">
        <v>92</v>
      </c>
      <c r="D64" s="93" t="s">
        <v>149</v>
      </c>
      <c r="E64" s="93" t="s">
        <v>128</v>
      </c>
      <c r="F64" s="99">
        <f t="shared" si="1"/>
        <v>1845730.77</v>
      </c>
      <c r="G64" s="97">
        <v>1845730.77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9">
        <v>0</v>
      </c>
      <c r="O64" s="99">
        <v>1845730.77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93">
        <v>0</v>
      </c>
      <c r="AF64" s="95">
        <v>0</v>
      </c>
      <c r="AG64" s="117">
        <v>0</v>
      </c>
    </row>
    <row r="65" spans="1:33" ht="19.5" customHeight="1">
      <c r="A65" s="93" t="s">
        <v>84</v>
      </c>
      <c r="B65" s="93" t="s">
        <v>84</v>
      </c>
      <c r="C65" s="93" t="s">
        <v>84</v>
      </c>
      <c r="D65" s="93" t="s">
        <v>150</v>
      </c>
      <c r="E65" s="93" t="s">
        <v>151</v>
      </c>
      <c r="F65" s="99">
        <f t="shared" si="1"/>
        <v>16397340.8</v>
      </c>
      <c r="G65" s="97">
        <v>16282411.8</v>
      </c>
      <c r="H65" s="93">
        <v>5711412</v>
      </c>
      <c r="I65" s="93">
        <v>168360</v>
      </c>
      <c r="J65" s="93">
        <v>0</v>
      </c>
      <c r="K65" s="93">
        <v>0</v>
      </c>
      <c r="L65" s="93">
        <v>4940287</v>
      </c>
      <c r="M65" s="93">
        <v>1495513.44</v>
      </c>
      <c r="N65" s="99">
        <v>747756.72</v>
      </c>
      <c r="O65" s="99">
        <v>570164.5</v>
      </c>
      <c r="P65" s="99">
        <v>0</v>
      </c>
      <c r="Q65" s="99">
        <v>211495.06</v>
      </c>
      <c r="R65" s="99">
        <v>1627423.08</v>
      </c>
      <c r="S65" s="99">
        <v>0</v>
      </c>
      <c r="T65" s="99">
        <v>810000</v>
      </c>
      <c r="U65" s="100">
        <v>114929</v>
      </c>
      <c r="V65" s="100">
        <v>114929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93">
        <v>0</v>
      </c>
      <c r="AF65" s="95">
        <v>0</v>
      </c>
      <c r="AG65" s="117">
        <v>0</v>
      </c>
    </row>
    <row r="66" spans="1:33" ht="19.5" customHeight="1">
      <c r="A66" s="93" t="s">
        <v>88</v>
      </c>
      <c r="B66" s="93" t="s">
        <v>92</v>
      </c>
      <c r="C66" s="93" t="s">
        <v>97</v>
      </c>
      <c r="D66" s="93" t="s">
        <v>152</v>
      </c>
      <c r="E66" s="93" t="s">
        <v>98</v>
      </c>
      <c r="F66" s="99">
        <f t="shared" si="1"/>
        <v>11956483.06</v>
      </c>
      <c r="G66" s="97">
        <v>11841554.06</v>
      </c>
      <c r="H66" s="93">
        <v>5711412</v>
      </c>
      <c r="I66" s="93">
        <v>168360</v>
      </c>
      <c r="J66" s="93">
        <v>0</v>
      </c>
      <c r="K66" s="93">
        <v>0</v>
      </c>
      <c r="L66" s="93">
        <v>4940287</v>
      </c>
      <c r="M66" s="93">
        <v>0</v>
      </c>
      <c r="N66" s="99">
        <v>0</v>
      </c>
      <c r="O66" s="99">
        <v>0</v>
      </c>
      <c r="P66" s="99">
        <v>0</v>
      </c>
      <c r="Q66" s="99">
        <v>211495.06</v>
      </c>
      <c r="R66" s="99">
        <v>0</v>
      </c>
      <c r="S66" s="99">
        <v>0</v>
      </c>
      <c r="T66" s="99">
        <v>810000</v>
      </c>
      <c r="U66" s="100">
        <v>114929</v>
      </c>
      <c r="V66" s="100">
        <v>114929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93">
        <v>0</v>
      </c>
      <c r="AF66" s="95">
        <v>0</v>
      </c>
      <c r="AG66" s="117">
        <v>0</v>
      </c>
    </row>
    <row r="67" spans="1:33" ht="27" customHeight="1">
      <c r="A67" s="93" t="s">
        <v>108</v>
      </c>
      <c r="B67" s="93" t="s">
        <v>99</v>
      </c>
      <c r="C67" s="93" t="s">
        <v>99</v>
      </c>
      <c r="D67" s="93" t="s">
        <v>152</v>
      </c>
      <c r="E67" s="93" t="s">
        <v>109</v>
      </c>
      <c r="F67" s="99">
        <f t="shared" si="1"/>
        <v>1495513.44</v>
      </c>
      <c r="G67" s="97">
        <v>1495513.44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1495513.44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93">
        <v>0</v>
      </c>
      <c r="AF67" s="95">
        <v>0</v>
      </c>
      <c r="AG67" s="117">
        <v>0</v>
      </c>
    </row>
    <row r="68" spans="1:33" ht="25.5" customHeight="1">
      <c r="A68" s="93" t="s">
        <v>108</v>
      </c>
      <c r="B68" s="93" t="s">
        <v>99</v>
      </c>
      <c r="C68" s="93" t="s">
        <v>110</v>
      </c>
      <c r="D68" s="93" t="s">
        <v>152</v>
      </c>
      <c r="E68" s="93" t="s">
        <v>111</v>
      </c>
      <c r="F68" s="99">
        <f t="shared" si="1"/>
        <v>747756.72</v>
      </c>
      <c r="G68" s="97">
        <v>747756.72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9">
        <v>747756.72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93">
        <v>0</v>
      </c>
      <c r="AF68" s="95">
        <v>0</v>
      </c>
      <c r="AG68" s="117">
        <v>0</v>
      </c>
    </row>
    <row r="69" spans="1:33" ht="19.5" customHeight="1">
      <c r="A69" s="93" t="s">
        <v>113</v>
      </c>
      <c r="B69" s="93" t="s">
        <v>114</v>
      </c>
      <c r="C69" s="93" t="s">
        <v>92</v>
      </c>
      <c r="D69" s="93" t="s">
        <v>152</v>
      </c>
      <c r="E69" s="93" t="s">
        <v>128</v>
      </c>
      <c r="F69" s="99">
        <f t="shared" si="1"/>
        <v>570164.5</v>
      </c>
      <c r="G69" s="97">
        <v>570164.5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9">
        <v>0</v>
      </c>
      <c r="O69" s="99">
        <v>570164.5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93">
        <v>0</v>
      </c>
      <c r="AF69" s="95">
        <v>0</v>
      </c>
      <c r="AG69" s="117">
        <v>0</v>
      </c>
    </row>
    <row r="70" spans="1:33" ht="19.5" customHeight="1">
      <c r="A70" s="93" t="s">
        <v>116</v>
      </c>
      <c r="B70" s="93" t="s">
        <v>92</v>
      </c>
      <c r="C70" s="93" t="s">
        <v>89</v>
      </c>
      <c r="D70" s="93" t="s">
        <v>152</v>
      </c>
      <c r="E70" s="93" t="s">
        <v>117</v>
      </c>
      <c r="F70" s="99">
        <f t="shared" si="1"/>
        <v>1627423.08</v>
      </c>
      <c r="G70" s="97">
        <v>1627423.08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9">
        <v>0</v>
      </c>
      <c r="O70" s="99">
        <v>0</v>
      </c>
      <c r="P70" s="99">
        <v>0</v>
      </c>
      <c r="Q70" s="99">
        <v>0</v>
      </c>
      <c r="R70" s="99">
        <v>1627423.08</v>
      </c>
      <c r="S70" s="99">
        <v>0</v>
      </c>
      <c r="T70" s="99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93">
        <v>0</v>
      </c>
      <c r="AF70" s="95">
        <v>0</v>
      </c>
      <c r="AG70" s="117">
        <v>0</v>
      </c>
    </row>
    <row r="71" spans="1:33" ht="19.5" customHeight="1">
      <c r="A71" s="93" t="s">
        <v>84</v>
      </c>
      <c r="B71" s="93" t="s">
        <v>84</v>
      </c>
      <c r="C71" s="93" t="s">
        <v>84</v>
      </c>
      <c r="D71" s="93" t="s">
        <v>153</v>
      </c>
      <c r="E71" s="93" t="s">
        <v>154</v>
      </c>
      <c r="F71" s="99">
        <f aca="true" t="shared" si="2" ref="F71:F116">SUM(G71,U71)</f>
        <v>20197706.22</v>
      </c>
      <c r="G71" s="97">
        <v>20190974.22</v>
      </c>
      <c r="H71" s="93">
        <v>7344492</v>
      </c>
      <c r="I71" s="93">
        <v>219156</v>
      </c>
      <c r="J71" s="93">
        <v>0</v>
      </c>
      <c r="K71" s="93">
        <v>0</v>
      </c>
      <c r="L71" s="93">
        <v>6123897</v>
      </c>
      <c r="M71" s="93">
        <v>1923917.6</v>
      </c>
      <c r="N71" s="99">
        <v>961958.8</v>
      </c>
      <c r="O71" s="99">
        <v>733493.57</v>
      </c>
      <c r="P71" s="99">
        <v>0</v>
      </c>
      <c r="Q71" s="99">
        <v>213149.05</v>
      </c>
      <c r="R71" s="99">
        <v>2100910.2</v>
      </c>
      <c r="S71" s="99">
        <v>0</v>
      </c>
      <c r="T71" s="99">
        <v>570000</v>
      </c>
      <c r="U71" s="100">
        <v>6732</v>
      </c>
      <c r="V71" s="100">
        <v>0</v>
      </c>
      <c r="W71" s="100">
        <v>0</v>
      </c>
      <c r="X71" s="100">
        <v>0</v>
      </c>
      <c r="Y71" s="100">
        <v>0</v>
      </c>
      <c r="Z71" s="100">
        <v>6732</v>
      </c>
      <c r="AA71" s="100">
        <v>0</v>
      </c>
      <c r="AB71" s="100">
        <v>0</v>
      </c>
      <c r="AC71" s="100">
        <v>0</v>
      </c>
      <c r="AD71" s="100">
        <v>0</v>
      </c>
      <c r="AE71" s="93">
        <v>0</v>
      </c>
      <c r="AF71" s="95">
        <v>0</v>
      </c>
      <c r="AG71" s="117">
        <v>0</v>
      </c>
    </row>
    <row r="72" spans="1:33" ht="19.5" customHeight="1">
      <c r="A72" s="93" t="s">
        <v>88</v>
      </c>
      <c r="B72" s="93" t="s">
        <v>92</v>
      </c>
      <c r="C72" s="93" t="s">
        <v>97</v>
      </c>
      <c r="D72" s="93" t="s">
        <v>155</v>
      </c>
      <c r="E72" s="93" t="s">
        <v>98</v>
      </c>
      <c r="F72" s="99">
        <f t="shared" si="2"/>
        <v>14477426.05</v>
      </c>
      <c r="G72" s="97">
        <v>14470694.05</v>
      </c>
      <c r="H72" s="93">
        <v>7344492</v>
      </c>
      <c r="I72" s="93">
        <v>219156</v>
      </c>
      <c r="J72" s="93">
        <v>0</v>
      </c>
      <c r="K72" s="93">
        <v>0</v>
      </c>
      <c r="L72" s="93">
        <v>6123897</v>
      </c>
      <c r="M72" s="93">
        <v>0</v>
      </c>
      <c r="N72" s="99">
        <v>0</v>
      </c>
      <c r="O72" s="99">
        <v>0</v>
      </c>
      <c r="P72" s="99">
        <v>0</v>
      </c>
      <c r="Q72" s="99">
        <v>213149.05</v>
      </c>
      <c r="R72" s="99">
        <v>0</v>
      </c>
      <c r="S72" s="99">
        <v>0</v>
      </c>
      <c r="T72" s="99">
        <v>570000</v>
      </c>
      <c r="U72" s="100">
        <v>6732</v>
      </c>
      <c r="V72" s="100">
        <v>0</v>
      </c>
      <c r="W72" s="100">
        <v>0</v>
      </c>
      <c r="X72" s="100">
        <v>0</v>
      </c>
      <c r="Y72" s="100">
        <v>0</v>
      </c>
      <c r="Z72" s="100">
        <v>6732</v>
      </c>
      <c r="AA72" s="100">
        <v>0</v>
      </c>
      <c r="AB72" s="100">
        <v>0</v>
      </c>
      <c r="AC72" s="100">
        <v>0</v>
      </c>
      <c r="AD72" s="100">
        <v>0</v>
      </c>
      <c r="AE72" s="93">
        <v>0</v>
      </c>
      <c r="AF72" s="95">
        <v>0</v>
      </c>
      <c r="AG72" s="117">
        <v>0</v>
      </c>
    </row>
    <row r="73" spans="1:33" ht="22.5" customHeight="1">
      <c r="A73" s="93" t="s">
        <v>108</v>
      </c>
      <c r="B73" s="93" t="s">
        <v>99</v>
      </c>
      <c r="C73" s="93" t="s">
        <v>99</v>
      </c>
      <c r="D73" s="93" t="s">
        <v>155</v>
      </c>
      <c r="E73" s="93" t="s">
        <v>109</v>
      </c>
      <c r="F73" s="99">
        <f t="shared" si="2"/>
        <v>1923917.6</v>
      </c>
      <c r="G73" s="97">
        <v>1923917.6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1923917.6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93">
        <v>0</v>
      </c>
      <c r="AF73" s="95">
        <v>0</v>
      </c>
      <c r="AG73" s="117">
        <v>0</v>
      </c>
    </row>
    <row r="74" spans="1:33" ht="24.75" customHeight="1">
      <c r="A74" s="93" t="s">
        <v>108</v>
      </c>
      <c r="B74" s="93" t="s">
        <v>99</v>
      </c>
      <c r="C74" s="93" t="s">
        <v>110</v>
      </c>
      <c r="D74" s="93" t="s">
        <v>155</v>
      </c>
      <c r="E74" s="93" t="s">
        <v>111</v>
      </c>
      <c r="F74" s="99">
        <f t="shared" si="2"/>
        <v>961958.8</v>
      </c>
      <c r="G74" s="97">
        <v>961958.8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9">
        <v>961958.8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93">
        <v>0</v>
      </c>
      <c r="AF74" s="95">
        <v>0</v>
      </c>
      <c r="AG74" s="117">
        <v>0</v>
      </c>
    </row>
    <row r="75" spans="1:33" ht="19.5" customHeight="1">
      <c r="A75" s="93" t="s">
        <v>113</v>
      </c>
      <c r="B75" s="93" t="s">
        <v>114</v>
      </c>
      <c r="C75" s="93" t="s">
        <v>92</v>
      </c>
      <c r="D75" s="93" t="s">
        <v>155</v>
      </c>
      <c r="E75" s="93" t="s">
        <v>128</v>
      </c>
      <c r="F75" s="99">
        <f t="shared" si="2"/>
        <v>733493.57</v>
      </c>
      <c r="G75" s="97">
        <v>733493.57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9">
        <v>0</v>
      </c>
      <c r="O75" s="99">
        <v>733493.57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93">
        <v>0</v>
      </c>
      <c r="AF75" s="95">
        <v>0</v>
      </c>
      <c r="AG75" s="117">
        <v>0</v>
      </c>
    </row>
    <row r="76" spans="1:33" ht="19.5" customHeight="1">
      <c r="A76" s="93" t="s">
        <v>116</v>
      </c>
      <c r="B76" s="93" t="s">
        <v>92</v>
      </c>
      <c r="C76" s="93" t="s">
        <v>89</v>
      </c>
      <c r="D76" s="93" t="s">
        <v>155</v>
      </c>
      <c r="E76" s="93" t="s">
        <v>117</v>
      </c>
      <c r="F76" s="99">
        <f t="shared" si="2"/>
        <v>2100910.2</v>
      </c>
      <c r="G76" s="97">
        <v>2100910.2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9">
        <v>0</v>
      </c>
      <c r="O76" s="99">
        <v>0</v>
      </c>
      <c r="P76" s="99">
        <v>0</v>
      </c>
      <c r="Q76" s="99">
        <v>0</v>
      </c>
      <c r="R76" s="99">
        <v>2100910.2</v>
      </c>
      <c r="S76" s="99">
        <v>0</v>
      </c>
      <c r="T76" s="99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93">
        <v>0</v>
      </c>
      <c r="AF76" s="95">
        <v>0</v>
      </c>
      <c r="AG76" s="117">
        <v>0</v>
      </c>
    </row>
    <row r="77" spans="1:33" ht="19.5" customHeight="1">
      <c r="A77" s="93" t="s">
        <v>84</v>
      </c>
      <c r="B77" s="93" t="s">
        <v>84</v>
      </c>
      <c r="C77" s="93" t="s">
        <v>84</v>
      </c>
      <c r="D77" s="93" t="s">
        <v>156</v>
      </c>
      <c r="E77" s="93" t="s">
        <v>157</v>
      </c>
      <c r="F77" s="99">
        <f t="shared" si="2"/>
        <v>21434618.71</v>
      </c>
      <c r="G77" s="97">
        <v>21434618.71</v>
      </c>
      <c r="H77" s="93">
        <v>8476572</v>
      </c>
      <c r="I77" s="93">
        <v>291192</v>
      </c>
      <c r="J77" s="93">
        <v>0</v>
      </c>
      <c r="K77" s="93">
        <v>0</v>
      </c>
      <c r="L77" s="93">
        <v>5268149</v>
      </c>
      <c r="M77" s="93">
        <v>2244018.08</v>
      </c>
      <c r="N77" s="99">
        <v>1122009.04</v>
      </c>
      <c r="O77" s="99">
        <v>856190.81</v>
      </c>
      <c r="P77" s="99">
        <v>0</v>
      </c>
      <c r="Q77" s="99">
        <v>311138.22</v>
      </c>
      <c r="R77" s="99">
        <v>2130349.56</v>
      </c>
      <c r="S77" s="99">
        <v>0</v>
      </c>
      <c r="T77" s="99">
        <v>735000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0">
        <v>0</v>
      </c>
      <c r="AC77" s="100">
        <v>0</v>
      </c>
      <c r="AD77" s="100">
        <v>0</v>
      </c>
      <c r="AE77" s="93">
        <v>0</v>
      </c>
      <c r="AF77" s="95">
        <v>0</v>
      </c>
      <c r="AG77" s="117">
        <v>0</v>
      </c>
    </row>
    <row r="78" spans="1:33" ht="19.5" customHeight="1">
      <c r="A78" s="93" t="s">
        <v>88</v>
      </c>
      <c r="B78" s="93" t="s">
        <v>92</v>
      </c>
      <c r="C78" s="93" t="s">
        <v>102</v>
      </c>
      <c r="D78" s="93" t="s">
        <v>158</v>
      </c>
      <c r="E78" s="93" t="s">
        <v>159</v>
      </c>
      <c r="F78" s="99">
        <f t="shared" si="2"/>
        <v>15082051.22</v>
      </c>
      <c r="G78" s="97">
        <v>15082051.22</v>
      </c>
      <c r="H78" s="93">
        <v>8476572</v>
      </c>
      <c r="I78" s="93">
        <v>291192</v>
      </c>
      <c r="J78" s="93">
        <v>0</v>
      </c>
      <c r="K78" s="93">
        <v>0</v>
      </c>
      <c r="L78" s="93">
        <v>5268149</v>
      </c>
      <c r="M78" s="93">
        <v>0</v>
      </c>
      <c r="N78" s="99">
        <v>0</v>
      </c>
      <c r="O78" s="99">
        <v>0</v>
      </c>
      <c r="P78" s="99">
        <v>0</v>
      </c>
      <c r="Q78" s="99">
        <v>311138.22</v>
      </c>
      <c r="R78" s="99">
        <v>0</v>
      </c>
      <c r="S78" s="99">
        <v>0</v>
      </c>
      <c r="T78" s="99">
        <v>735000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0">
        <v>0</v>
      </c>
      <c r="AC78" s="100">
        <v>0</v>
      </c>
      <c r="AD78" s="100">
        <v>0</v>
      </c>
      <c r="AE78" s="93">
        <v>0</v>
      </c>
      <c r="AF78" s="95">
        <v>0</v>
      </c>
      <c r="AG78" s="117">
        <v>0</v>
      </c>
    </row>
    <row r="79" spans="1:33" ht="24" customHeight="1">
      <c r="A79" s="93" t="s">
        <v>108</v>
      </c>
      <c r="B79" s="93" t="s">
        <v>99</v>
      </c>
      <c r="C79" s="93" t="s">
        <v>99</v>
      </c>
      <c r="D79" s="93" t="s">
        <v>158</v>
      </c>
      <c r="E79" s="93" t="s">
        <v>109</v>
      </c>
      <c r="F79" s="99">
        <f t="shared" si="2"/>
        <v>2244018.08</v>
      </c>
      <c r="G79" s="97">
        <v>2244018.08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2244018.08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93">
        <v>0</v>
      </c>
      <c r="AF79" s="95">
        <v>0</v>
      </c>
      <c r="AG79" s="117">
        <v>0</v>
      </c>
    </row>
    <row r="80" spans="1:33" ht="21" customHeight="1">
      <c r="A80" s="93" t="s">
        <v>108</v>
      </c>
      <c r="B80" s="93" t="s">
        <v>99</v>
      </c>
      <c r="C80" s="93" t="s">
        <v>110</v>
      </c>
      <c r="D80" s="93" t="s">
        <v>158</v>
      </c>
      <c r="E80" s="93" t="s">
        <v>111</v>
      </c>
      <c r="F80" s="99">
        <f t="shared" si="2"/>
        <v>1122009.04</v>
      </c>
      <c r="G80" s="97">
        <v>1122009.04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9">
        <v>1122009.04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93">
        <v>0</v>
      </c>
      <c r="AF80" s="95">
        <v>0</v>
      </c>
      <c r="AG80" s="117">
        <v>0</v>
      </c>
    </row>
    <row r="81" spans="1:33" ht="19.5" customHeight="1">
      <c r="A81" s="93" t="s">
        <v>113</v>
      </c>
      <c r="B81" s="93" t="s">
        <v>114</v>
      </c>
      <c r="C81" s="93" t="s">
        <v>92</v>
      </c>
      <c r="D81" s="93" t="s">
        <v>158</v>
      </c>
      <c r="E81" s="93" t="s">
        <v>128</v>
      </c>
      <c r="F81" s="99">
        <f t="shared" si="2"/>
        <v>856190.81</v>
      </c>
      <c r="G81" s="97">
        <v>856190.81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9">
        <v>0</v>
      </c>
      <c r="O81" s="99">
        <v>856190.81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93">
        <v>0</v>
      </c>
      <c r="AF81" s="95">
        <v>0</v>
      </c>
      <c r="AG81" s="117">
        <v>0</v>
      </c>
    </row>
    <row r="82" spans="1:33" ht="19.5" customHeight="1">
      <c r="A82" s="93" t="s">
        <v>116</v>
      </c>
      <c r="B82" s="93" t="s">
        <v>92</v>
      </c>
      <c r="C82" s="93" t="s">
        <v>89</v>
      </c>
      <c r="D82" s="93" t="s">
        <v>158</v>
      </c>
      <c r="E82" s="93" t="s">
        <v>117</v>
      </c>
      <c r="F82" s="99">
        <f t="shared" si="2"/>
        <v>2130349.56</v>
      </c>
      <c r="G82" s="97">
        <v>2130349.56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9">
        <v>0</v>
      </c>
      <c r="O82" s="99">
        <v>0</v>
      </c>
      <c r="P82" s="99">
        <v>0</v>
      </c>
      <c r="Q82" s="99">
        <v>0</v>
      </c>
      <c r="R82" s="99">
        <v>2130349.56</v>
      </c>
      <c r="S82" s="99">
        <v>0</v>
      </c>
      <c r="T82" s="99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93">
        <v>0</v>
      </c>
      <c r="AF82" s="95">
        <v>0</v>
      </c>
      <c r="AG82" s="117">
        <v>0</v>
      </c>
    </row>
    <row r="83" spans="1:33" ht="19.5" customHeight="1">
      <c r="A83" s="93" t="s">
        <v>84</v>
      </c>
      <c r="B83" s="93" t="s">
        <v>84</v>
      </c>
      <c r="C83" s="93" t="s">
        <v>84</v>
      </c>
      <c r="D83" s="93" t="s">
        <v>160</v>
      </c>
      <c r="E83" s="93" t="s">
        <v>161</v>
      </c>
      <c r="F83" s="99">
        <f t="shared" si="2"/>
        <v>27725748.44</v>
      </c>
      <c r="G83" s="97">
        <v>27717540.44</v>
      </c>
      <c r="H83" s="93">
        <v>7594716</v>
      </c>
      <c r="I83" s="93">
        <v>236136</v>
      </c>
      <c r="J83" s="93">
        <v>0</v>
      </c>
      <c r="K83" s="93">
        <v>0</v>
      </c>
      <c r="L83" s="93">
        <v>8214317</v>
      </c>
      <c r="M83" s="93">
        <v>2028843.04</v>
      </c>
      <c r="N83" s="99">
        <v>1014421.52</v>
      </c>
      <c r="O83" s="99">
        <v>773496.5</v>
      </c>
      <c r="P83" s="99">
        <v>0</v>
      </c>
      <c r="Q83" s="99">
        <v>288338.1</v>
      </c>
      <c r="R83" s="99">
        <v>1917272.28</v>
      </c>
      <c r="S83" s="99">
        <v>0</v>
      </c>
      <c r="T83" s="99">
        <v>5650000</v>
      </c>
      <c r="U83" s="100">
        <v>8208</v>
      </c>
      <c r="V83" s="100">
        <v>0</v>
      </c>
      <c r="W83" s="100">
        <v>0</v>
      </c>
      <c r="X83" s="100">
        <v>0</v>
      </c>
      <c r="Y83" s="100">
        <v>0</v>
      </c>
      <c r="Z83" s="100">
        <v>8208</v>
      </c>
      <c r="AA83" s="100">
        <v>0</v>
      </c>
      <c r="AB83" s="100">
        <v>0</v>
      </c>
      <c r="AC83" s="100">
        <v>0</v>
      </c>
      <c r="AD83" s="100">
        <v>0</v>
      </c>
      <c r="AE83" s="93">
        <v>0</v>
      </c>
      <c r="AF83" s="95">
        <v>0</v>
      </c>
      <c r="AG83" s="117">
        <v>0</v>
      </c>
    </row>
    <row r="84" spans="1:33" ht="19.5" customHeight="1">
      <c r="A84" s="93" t="s">
        <v>88</v>
      </c>
      <c r="B84" s="93" t="s">
        <v>92</v>
      </c>
      <c r="C84" s="93" t="s">
        <v>89</v>
      </c>
      <c r="D84" s="93" t="s">
        <v>162</v>
      </c>
      <c r="E84" s="93" t="s">
        <v>96</v>
      </c>
      <c r="F84" s="99">
        <f t="shared" si="2"/>
        <v>900000</v>
      </c>
      <c r="G84" s="97">
        <v>900000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900000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93">
        <v>0</v>
      </c>
      <c r="AF84" s="95">
        <v>0</v>
      </c>
      <c r="AG84" s="117">
        <v>0</v>
      </c>
    </row>
    <row r="85" spans="1:33" ht="19.5" customHeight="1">
      <c r="A85" s="93" t="s">
        <v>88</v>
      </c>
      <c r="B85" s="93" t="s">
        <v>102</v>
      </c>
      <c r="C85" s="93" t="s">
        <v>92</v>
      </c>
      <c r="D85" s="93" t="s">
        <v>162</v>
      </c>
      <c r="E85" s="93" t="s">
        <v>103</v>
      </c>
      <c r="F85" s="99">
        <f t="shared" si="2"/>
        <v>26825748.44</v>
      </c>
      <c r="G85" s="97">
        <v>26817540.44</v>
      </c>
      <c r="H85" s="93">
        <v>7594716</v>
      </c>
      <c r="I85" s="93">
        <v>236136</v>
      </c>
      <c r="J85" s="93">
        <v>0</v>
      </c>
      <c r="K85" s="93">
        <v>0</v>
      </c>
      <c r="L85" s="93">
        <v>8214317</v>
      </c>
      <c r="M85" s="93">
        <v>2028843.04</v>
      </c>
      <c r="N85" s="99">
        <v>1014421.52</v>
      </c>
      <c r="O85" s="99">
        <v>773496.5</v>
      </c>
      <c r="P85" s="99">
        <v>0</v>
      </c>
      <c r="Q85" s="99">
        <v>288338.1</v>
      </c>
      <c r="R85" s="99">
        <v>1917272.28</v>
      </c>
      <c r="S85" s="99">
        <v>0</v>
      </c>
      <c r="T85" s="99">
        <v>4750000</v>
      </c>
      <c r="U85" s="100">
        <v>8208</v>
      </c>
      <c r="V85" s="100">
        <v>0</v>
      </c>
      <c r="W85" s="100">
        <v>0</v>
      </c>
      <c r="X85" s="100">
        <v>0</v>
      </c>
      <c r="Y85" s="100">
        <v>0</v>
      </c>
      <c r="Z85" s="100">
        <v>8208</v>
      </c>
      <c r="AA85" s="100">
        <v>0</v>
      </c>
      <c r="AB85" s="100">
        <v>0</v>
      </c>
      <c r="AC85" s="100">
        <v>0</v>
      </c>
      <c r="AD85" s="100">
        <v>0</v>
      </c>
      <c r="AE85" s="93">
        <v>0</v>
      </c>
      <c r="AF85" s="95">
        <v>0</v>
      </c>
      <c r="AG85" s="117">
        <v>0</v>
      </c>
    </row>
    <row r="86" spans="1:33" ht="19.5" customHeight="1">
      <c r="A86" s="93" t="s">
        <v>84</v>
      </c>
      <c r="B86" s="93" t="s">
        <v>84</v>
      </c>
      <c r="C86" s="93" t="s">
        <v>84</v>
      </c>
      <c r="D86" s="93" t="s">
        <v>168</v>
      </c>
      <c r="E86" s="93" t="s">
        <v>169</v>
      </c>
      <c r="F86" s="99">
        <f t="shared" si="2"/>
        <v>11892301.87</v>
      </c>
      <c r="G86" s="97">
        <v>11892301.87</v>
      </c>
      <c r="H86" s="93">
        <v>4379376</v>
      </c>
      <c r="I86" s="93">
        <v>156516</v>
      </c>
      <c r="J86" s="93">
        <v>0</v>
      </c>
      <c r="K86" s="93">
        <v>0</v>
      </c>
      <c r="L86" s="93">
        <v>2869500</v>
      </c>
      <c r="M86" s="93">
        <v>1184862.72</v>
      </c>
      <c r="N86" s="99">
        <v>592431.36</v>
      </c>
      <c r="O86" s="99">
        <v>451728.91</v>
      </c>
      <c r="P86" s="99">
        <v>0</v>
      </c>
      <c r="Q86" s="99">
        <v>174759.84</v>
      </c>
      <c r="R86" s="99">
        <v>1138127.04</v>
      </c>
      <c r="S86" s="99">
        <v>0</v>
      </c>
      <c r="T86" s="99">
        <v>945000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93">
        <v>0</v>
      </c>
      <c r="AF86" s="95">
        <v>0</v>
      </c>
      <c r="AG86" s="117">
        <v>0</v>
      </c>
    </row>
    <row r="87" spans="1:33" ht="19.5" customHeight="1">
      <c r="A87" s="93" t="s">
        <v>88</v>
      </c>
      <c r="B87" s="93" t="s">
        <v>92</v>
      </c>
      <c r="C87" s="93" t="s">
        <v>92</v>
      </c>
      <c r="D87" s="93" t="s">
        <v>170</v>
      </c>
      <c r="E87" s="93" t="s">
        <v>132</v>
      </c>
      <c r="F87" s="99">
        <f t="shared" si="2"/>
        <v>8525151.84</v>
      </c>
      <c r="G87" s="97">
        <v>8525151.84</v>
      </c>
      <c r="H87" s="93">
        <v>4379376</v>
      </c>
      <c r="I87" s="93">
        <v>156516</v>
      </c>
      <c r="J87" s="93">
        <v>0</v>
      </c>
      <c r="K87" s="93">
        <v>0</v>
      </c>
      <c r="L87" s="93">
        <v>2869500</v>
      </c>
      <c r="M87" s="93">
        <v>0</v>
      </c>
      <c r="N87" s="99">
        <v>0</v>
      </c>
      <c r="O87" s="99">
        <v>0</v>
      </c>
      <c r="P87" s="99">
        <v>0</v>
      </c>
      <c r="Q87" s="99">
        <v>174759.84</v>
      </c>
      <c r="R87" s="99">
        <v>0</v>
      </c>
      <c r="S87" s="99">
        <v>0</v>
      </c>
      <c r="T87" s="99">
        <v>945000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93">
        <v>0</v>
      </c>
      <c r="AF87" s="95">
        <v>0</v>
      </c>
      <c r="AG87" s="117">
        <v>0</v>
      </c>
    </row>
    <row r="88" spans="1:33" ht="28.5" customHeight="1">
      <c r="A88" s="93" t="s">
        <v>108</v>
      </c>
      <c r="B88" s="93" t="s">
        <v>99</v>
      </c>
      <c r="C88" s="93" t="s">
        <v>99</v>
      </c>
      <c r="D88" s="93" t="s">
        <v>170</v>
      </c>
      <c r="E88" s="93" t="s">
        <v>109</v>
      </c>
      <c r="F88" s="99">
        <f t="shared" si="2"/>
        <v>1184862.72</v>
      </c>
      <c r="G88" s="97">
        <v>1184862.72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1184862.72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93">
        <v>0</v>
      </c>
      <c r="AF88" s="95">
        <v>0</v>
      </c>
      <c r="AG88" s="117">
        <v>0</v>
      </c>
    </row>
    <row r="89" spans="1:33" ht="24.75" customHeight="1">
      <c r="A89" s="93" t="s">
        <v>108</v>
      </c>
      <c r="B89" s="93" t="s">
        <v>99</v>
      </c>
      <c r="C89" s="93" t="s">
        <v>110</v>
      </c>
      <c r="D89" s="93" t="s">
        <v>170</v>
      </c>
      <c r="E89" s="93" t="s">
        <v>111</v>
      </c>
      <c r="F89" s="99">
        <f t="shared" si="2"/>
        <v>592431.36</v>
      </c>
      <c r="G89" s="97">
        <v>592431.36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9">
        <v>592431.36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93">
        <v>0</v>
      </c>
      <c r="AF89" s="95">
        <v>0</v>
      </c>
      <c r="AG89" s="117">
        <v>0</v>
      </c>
    </row>
    <row r="90" spans="1:33" ht="19.5" customHeight="1">
      <c r="A90" s="93" t="s">
        <v>113</v>
      </c>
      <c r="B90" s="93" t="s">
        <v>114</v>
      </c>
      <c r="C90" s="93" t="s">
        <v>92</v>
      </c>
      <c r="D90" s="93" t="s">
        <v>170</v>
      </c>
      <c r="E90" s="93" t="s">
        <v>128</v>
      </c>
      <c r="F90" s="99">
        <f t="shared" si="2"/>
        <v>451728.91</v>
      </c>
      <c r="G90" s="97">
        <v>451728.91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9">
        <v>0</v>
      </c>
      <c r="O90" s="99">
        <v>451728.91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0</v>
      </c>
      <c r="AE90" s="93">
        <v>0</v>
      </c>
      <c r="AF90" s="95">
        <v>0</v>
      </c>
      <c r="AG90" s="117">
        <v>0</v>
      </c>
    </row>
    <row r="91" spans="1:33" ht="19.5" customHeight="1">
      <c r="A91" s="93" t="s">
        <v>116</v>
      </c>
      <c r="B91" s="93" t="s">
        <v>92</v>
      </c>
      <c r="C91" s="93" t="s">
        <v>89</v>
      </c>
      <c r="D91" s="93" t="s">
        <v>170</v>
      </c>
      <c r="E91" s="93" t="s">
        <v>117</v>
      </c>
      <c r="F91" s="99">
        <f t="shared" si="2"/>
        <v>1138127.04</v>
      </c>
      <c r="G91" s="97">
        <v>1138127.04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9">
        <v>0</v>
      </c>
      <c r="O91" s="99">
        <v>0</v>
      </c>
      <c r="P91" s="99">
        <v>0</v>
      </c>
      <c r="Q91" s="99">
        <v>0</v>
      </c>
      <c r="R91" s="99">
        <v>1138127.04</v>
      </c>
      <c r="S91" s="99">
        <v>0</v>
      </c>
      <c r="T91" s="99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93">
        <v>0</v>
      </c>
      <c r="AF91" s="95">
        <v>0</v>
      </c>
      <c r="AG91" s="117">
        <v>0</v>
      </c>
    </row>
    <row r="92" spans="1:33" ht="19.5" customHeight="1">
      <c r="A92" s="93" t="s">
        <v>84</v>
      </c>
      <c r="B92" s="93" t="s">
        <v>84</v>
      </c>
      <c r="C92" s="93" t="s">
        <v>84</v>
      </c>
      <c r="D92" s="93" t="s">
        <v>171</v>
      </c>
      <c r="E92" s="93" t="s">
        <v>172</v>
      </c>
      <c r="F92" s="99">
        <f t="shared" si="2"/>
        <v>20554655.59</v>
      </c>
      <c r="G92" s="97">
        <v>20539103.59</v>
      </c>
      <c r="H92" s="93">
        <v>7273068</v>
      </c>
      <c r="I92" s="93">
        <v>265020</v>
      </c>
      <c r="J92" s="93">
        <v>0</v>
      </c>
      <c r="K92" s="93">
        <v>0</v>
      </c>
      <c r="L92" s="93">
        <v>4718549</v>
      </c>
      <c r="M92" s="93">
        <v>1959909.92</v>
      </c>
      <c r="N92" s="99">
        <v>979954.96</v>
      </c>
      <c r="O92" s="99">
        <v>747654.95</v>
      </c>
      <c r="P92" s="99">
        <v>0</v>
      </c>
      <c r="Q92" s="99">
        <v>290350.32</v>
      </c>
      <c r="R92" s="99">
        <v>1886596.44</v>
      </c>
      <c r="S92" s="99">
        <v>0</v>
      </c>
      <c r="T92" s="99">
        <v>2418000</v>
      </c>
      <c r="U92" s="100">
        <v>15552</v>
      </c>
      <c r="V92" s="100">
        <v>0</v>
      </c>
      <c r="W92" s="100">
        <v>0</v>
      </c>
      <c r="X92" s="100">
        <v>0</v>
      </c>
      <c r="Y92" s="100">
        <v>0</v>
      </c>
      <c r="Z92" s="100">
        <v>15552</v>
      </c>
      <c r="AA92" s="100">
        <v>0</v>
      </c>
      <c r="AB92" s="100">
        <v>0</v>
      </c>
      <c r="AC92" s="100">
        <v>0</v>
      </c>
      <c r="AD92" s="100">
        <v>0</v>
      </c>
      <c r="AE92" s="93">
        <v>0</v>
      </c>
      <c r="AF92" s="95">
        <v>0</v>
      </c>
      <c r="AG92" s="117">
        <v>0</v>
      </c>
    </row>
    <row r="93" spans="1:33" ht="19.5" customHeight="1">
      <c r="A93" s="93" t="s">
        <v>88</v>
      </c>
      <c r="B93" s="93" t="s">
        <v>92</v>
      </c>
      <c r="C93" s="93" t="s">
        <v>92</v>
      </c>
      <c r="D93" s="93" t="s">
        <v>173</v>
      </c>
      <c r="E93" s="93" t="s">
        <v>132</v>
      </c>
      <c r="F93" s="99">
        <f t="shared" si="2"/>
        <v>14980539.32</v>
      </c>
      <c r="G93" s="97">
        <v>14964987.32</v>
      </c>
      <c r="H93" s="93">
        <v>7273068</v>
      </c>
      <c r="I93" s="93">
        <v>265020</v>
      </c>
      <c r="J93" s="93">
        <v>0</v>
      </c>
      <c r="K93" s="93">
        <v>0</v>
      </c>
      <c r="L93" s="93">
        <v>4718549</v>
      </c>
      <c r="M93" s="93">
        <v>0</v>
      </c>
      <c r="N93" s="99">
        <v>0</v>
      </c>
      <c r="O93" s="99">
        <v>0</v>
      </c>
      <c r="P93" s="99">
        <v>0</v>
      </c>
      <c r="Q93" s="99">
        <v>290350.32</v>
      </c>
      <c r="R93" s="99">
        <v>0</v>
      </c>
      <c r="S93" s="99">
        <v>0</v>
      </c>
      <c r="T93" s="99">
        <v>2418000</v>
      </c>
      <c r="U93" s="100">
        <v>15552</v>
      </c>
      <c r="V93" s="100">
        <v>0</v>
      </c>
      <c r="W93" s="100">
        <v>0</v>
      </c>
      <c r="X93" s="100">
        <v>0</v>
      </c>
      <c r="Y93" s="100">
        <v>0</v>
      </c>
      <c r="Z93" s="100">
        <v>15552</v>
      </c>
      <c r="AA93" s="100">
        <v>0</v>
      </c>
      <c r="AB93" s="100">
        <v>0</v>
      </c>
      <c r="AC93" s="100">
        <v>0</v>
      </c>
      <c r="AD93" s="100">
        <v>0</v>
      </c>
      <c r="AE93" s="93">
        <v>0</v>
      </c>
      <c r="AF93" s="95">
        <v>0</v>
      </c>
      <c r="AG93" s="117">
        <v>0</v>
      </c>
    </row>
    <row r="94" spans="1:33" ht="28.5" customHeight="1">
      <c r="A94" s="93" t="s">
        <v>108</v>
      </c>
      <c r="B94" s="93" t="s">
        <v>99</v>
      </c>
      <c r="C94" s="93" t="s">
        <v>99</v>
      </c>
      <c r="D94" s="93" t="s">
        <v>173</v>
      </c>
      <c r="E94" s="93" t="s">
        <v>109</v>
      </c>
      <c r="F94" s="99">
        <f t="shared" si="2"/>
        <v>1959909.92</v>
      </c>
      <c r="G94" s="97">
        <v>1959909.92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1959909.92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93">
        <v>0</v>
      </c>
      <c r="AF94" s="95">
        <v>0</v>
      </c>
      <c r="AG94" s="117">
        <v>0</v>
      </c>
    </row>
    <row r="95" spans="1:33" ht="30.75" customHeight="1">
      <c r="A95" s="93" t="s">
        <v>108</v>
      </c>
      <c r="B95" s="93" t="s">
        <v>99</v>
      </c>
      <c r="C95" s="93" t="s">
        <v>110</v>
      </c>
      <c r="D95" s="93" t="s">
        <v>173</v>
      </c>
      <c r="E95" s="93" t="s">
        <v>111</v>
      </c>
      <c r="F95" s="99">
        <f t="shared" si="2"/>
        <v>979954.96</v>
      </c>
      <c r="G95" s="97">
        <v>979954.96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9">
        <v>979954.96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93">
        <v>0</v>
      </c>
      <c r="AF95" s="95">
        <v>0</v>
      </c>
      <c r="AG95" s="117">
        <v>0</v>
      </c>
    </row>
    <row r="96" spans="1:33" ht="19.5" customHeight="1">
      <c r="A96" s="93" t="s">
        <v>113</v>
      </c>
      <c r="B96" s="93" t="s">
        <v>114</v>
      </c>
      <c r="C96" s="93" t="s">
        <v>92</v>
      </c>
      <c r="D96" s="93" t="s">
        <v>173</v>
      </c>
      <c r="E96" s="93" t="s">
        <v>128</v>
      </c>
      <c r="F96" s="99">
        <f t="shared" si="2"/>
        <v>747654.95</v>
      </c>
      <c r="G96" s="97">
        <v>747654.95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9">
        <v>0</v>
      </c>
      <c r="O96" s="99">
        <v>747654.95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93">
        <v>0</v>
      </c>
      <c r="AF96" s="95">
        <v>0</v>
      </c>
      <c r="AG96" s="117">
        <v>0</v>
      </c>
    </row>
    <row r="97" spans="1:33" ht="19.5" customHeight="1">
      <c r="A97" s="93" t="s">
        <v>116</v>
      </c>
      <c r="B97" s="93" t="s">
        <v>92</v>
      </c>
      <c r="C97" s="93" t="s">
        <v>89</v>
      </c>
      <c r="D97" s="93" t="s">
        <v>173</v>
      </c>
      <c r="E97" s="93" t="s">
        <v>117</v>
      </c>
      <c r="F97" s="99">
        <f t="shared" si="2"/>
        <v>1886596.44</v>
      </c>
      <c r="G97" s="97">
        <v>1886596.44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9">
        <v>0</v>
      </c>
      <c r="O97" s="99">
        <v>0</v>
      </c>
      <c r="P97" s="99">
        <v>0</v>
      </c>
      <c r="Q97" s="99">
        <v>0</v>
      </c>
      <c r="R97" s="99">
        <v>1886596.44</v>
      </c>
      <c r="S97" s="99">
        <v>0</v>
      </c>
      <c r="T97" s="99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93">
        <v>0</v>
      </c>
      <c r="AF97" s="95">
        <v>0</v>
      </c>
      <c r="AG97" s="117">
        <v>0</v>
      </c>
    </row>
    <row r="98" spans="1:33" ht="19.5" customHeight="1">
      <c r="A98" s="93" t="s">
        <v>84</v>
      </c>
      <c r="B98" s="93" t="s">
        <v>84</v>
      </c>
      <c r="C98" s="93" t="s">
        <v>84</v>
      </c>
      <c r="D98" s="93" t="s">
        <v>174</v>
      </c>
      <c r="E98" s="93" t="s">
        <v>175</v>
      </c>
      <c r="F98" s="99">
        <f t="shared" si="2"/>
        <v>10001568</v>
      </c>
      <c r="G98" s="97">
        <v>9986868</v>
      </c>
      <c r="H98" s="93">
        <v>3263064</v>
      </c>
      <c r="I98" s="93">
        <v>780264</v>
      </c>
      <c r="J98" s="93">
        <v>0</v>
      </c>
      <c r="K98" s="93">
        <v>0</v>
      </c>
      <c r="L98" s="93">
        <v>2158310</v>
      </c>
      <c r="M98" s="93">
        <v>913352</v>
      </c>
      <c r="N98" s="99">
        <v>456676</v>
      </c>
      <c r="O98" s="99">
        <v>378300</v>
      </c>
      <c r="P98" s="99">
        <v>0</v>
      </c>
      <c r="Q98" s="99">
        <v>76111.76</v>
      </c>
      <c r="R98" s="99">
        <v>923790.24</v>
      </c>
      <c r="S98" s="99">
        <v>0</v>
      </c>
      <c r="T98" s="99">
        <v>1037000</v>
      </c>
      <c r="U98" s="100">
        <v>14700</v>
      </c>
      <c r="V98" s="100">
        <v>0</v>
      </c>
      <c r="W98" s="100">
        <v>0</v>
      </c>
      <c r="X98" s="100">
        <v>0</v>
      </c>
      <c r="Y98" s="100">
        <v>0</v>
      </c>
      <c r="Z98" s="100">
        <v>14700</v>
      </c>
      <c r="AA98" s="100">
        <v>0</v>
      </c>
      <c r="AB98" s="100">
        <v>0</v>
      </c>
      <c r="AC98" s="100">
        <v>0</v>
      </c>
      <c r="AD98" s="100">
        <v>0</v>
      </c>
      <c r="AE98" s="93">
        <v>0</v>
      </c>
      <c r="AF98" s="95">
        <v>0</v>
      </c>
      <c r="AG98" s="117">
        <v>0</v>
      </c>
    </row>
    <row r="99" spans="1:33" ht="19.5" customHeight="1">
      <c r="A99" s="93" t="s">
        <v>88</v>
      </c>
      <c r="B99" s="93" t="s">
        <v>176</v>
      </c>
      <c r="C99" s="93" t="s">
        <v>89</v>
      </c>
      <c r="D99" s="93" t="s">
        <v>177</v>
      </c>
      <c r="E99" s="93" t="s">
        <v>178</v>
      </c>
      <c r="F99" s="99">
        <f t="shared" si="2"/>
        <v>6488449.76</v>
      </c>
      <c r="G99" s="97">
        <v>6473749.76</v>
      </c>
      <c r="H99" s="93">
        <v>3263064</v>
      </c>
      <c r="I99" s="93">
        <v>780264</v>
      </c>
      <c r="J99" s="93">
        <v>0</v>
      </c>
      <c r="K99" s="93">
        <v>0</v>
      </c>
      <c r="L99" s="93">
        <v>2158310</v>
      </c>
      <c r="M99" s="93">
        <v>0</v>
      </c>
      <c r="N99" s="99">
        <v>0</v>
      </c>
      <c r="O99" s="99">
        <v>0</v>
      </c>
      <c r="P99" s="99">
        <v>0</v>
      </c>
      <c r="Q99" s="99">
        <v>76111.76</v>
      </c>
      <c r="R99" s="99">
        <v>0</v>
      </c>
      <c r="S99" s="99">
        <v>0</v>
      </c>
      <c r="T99" s="99">
        <v>196000</v>
      </c>
      <c r="U99" s="100">
        <v>14700</v>
      </c>
      <c r="V99" s="100">
        <v>0</v>
      </c>
      <c r="W99" s="100">
        <v>0</v>
      </c>
      <c r="X99" s="100">
        <v>0</v>
      </c>
      <c r="Y99" s="100">
        <v>0</v>
      </c>
      <c r="Z99" s="100">
        <v>14700</v>
      </c>
      <c r="AA99" s="100">
        <v>0</v>
      </c>
      <c r="AB99" s="100">
        <v>0</v>
      </c>
      <c r="AC99" s="100">
        <v>0</v>
      </c>
      <c r="AD99" s="100">
        <v>0</v>
      </c>
      <c r="AE99" s="93">
        <v>0</v>
      </c>
      <c r="AF99" s="95">
        <v>0</v>
      </c>
      <c r="AG99" s="117">
        <v>0</v>
      </c>
    </row>
    <row r="100" spans="1:33" ht="19.5" customHeight="1">
      <c r="A100" s="93" t="s">
        <v>88</v>
      </c>
      <c r="B100" s="93" t="s">
        <v>106</v>
      </c>
      <c r="C100" s="93" t="s">
        <v>94</v>
      </c>
      <c r="D100" s="93" t="s">
        <v>177</v>
      </c>
      <c r="E100" s="93" t="s">
        <v>107</v>
      </c>
      <c r="F100" s="99">
        <f t="shared" si="2"/>
        <v>841000</v>
      </c>
      <c r="G100" s="97">
        <v>841000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841000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93">
        <v>0</v>
      </c>
      <c r="AF100" s="95">
        <v>0</v>
      </c>
      <c r="AG100" s="117">
        <v>0</v>
      </c>
    </row>
    <row r="101" spans="1:33" ht="25.5" customHeight="1">
      <c r="A101" s="93" t="s">
        <v>108</v>
      </c>
      <c r="B101" s="93" t="s">
        <v>99</v>
      </c>
      <c r="C101" s="93" t="s">
        <v>99</v>
      </c>
      <c r="D101" s="93" t="s">
        <v>177</v>
      </c>
      <c r="E101" s="93" t="s">
        <v>109</v>
      </c>
      <c r="F101" s="99">
        <f t="shared" si="2"/>
        <v>913352</v>
      </c>
      <c r="G101" s="97">
        <v>913352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913352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100">
        <v>0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100">
        <v>0</v>
      </c>
      <c r="AB101" s="100">
        <v>0</v>
      </c>
      <c r="AC101" s="100">
        <v>0</v>
      </c>
      <c r="AD101" s="100">
        <v>0</v>
      </c>
      <c r="AE101" s="93">
        <v>0</v>
      </c>
      <c r="AF101" s="95">
        <v>0</v>
      </c>
      <c r="AG101" s="117">
        <v>0</v>
      </c>
    </row>
    <row r="102" spans="1:33" ht="22.5" customHeight="1">
      <c r="A102" s="93" t="s">
        <v>108</v>
      </c>
      <c r="B102" s="93" t="s">
        <v>99</v>
      </c>
      <c r="C102" s="93" t="s">
        <v>110</v>
      </c>
      <c r="D102" s="93" t="s">
        <v>177</v>
      </c>
      <c r="E102" s="93" t="s">
        <v>111</v>
      </c>
      <c r="F102" s="99">
        <f t="shared" si="2"/>
        <v>456676</v>
      </c>
      <c r="G102" s="97">
        <v>456676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9">
        <v>456676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0">
        <v>0</v>
      </c>
      <c r="AA102" s="100">
        <v>0</v>
      </c>
      <c r="AB102" s="100">
        <v>0</v>
      </c>
      <c r="AC102" s="100">
        <v>0</v>
      </c>
      <c r="AD102" s="100">
        <v>0</v>
      </c>
      <c r="AE102" s="93">
        <v>0</v>
      </c>
      <c r="AF102" s="95">
        <v>0</v>
      </c>
      <c r="AG102" s="117">
        <v>0</v>
      </c>
    </row>
    <row r="103" spans="1:33" ht="19.5" customHeight="1">
      <c r="A103" s="93" t="s">
        <v>113</v>
      </c>
      <c r="B103" s="93" t="s">
        <v>114</v>
      </c>
      <c r="C103" s="93" t="s">
        <v>92</v>
      </c>
      <c r="D103" s="93" t="s">
        <v>177</v>
      </c>
      <c r="E103" s="93" t="s">
        <v>128</v>
      </c>
      <c r="F103" s="99">
        <f t="shared" si="2"/>
        <v>378300</v>
      </c>
      <c r="G103" s="97">
        <v>378300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9">
        <v>0</v>
      </c>
      <c r="O103" s="99">
        <v>378300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100">
        <v>0</v>
      </c>
      <c r="AB103" s="100">
        <v>0</v>
      </c>
      <c r="AC103" s="100">
        <v>0</v>
      </c>
      <c r="AD103" s="100">
        <v>0</v>
      </c>
      <c r="AE103" s="93">
        <v>0</v>
      </c>
      <c r="AF103" s="95">
        <v>0</v>
      </c>
      <c r="AG103" s="117">
        <v>0</v>
      </c>
    </row>
    <row r="104" spans="1:33" ht="19.5" customHeight="1">
      <c r="A104" s="93" t="s">
        <v>116</v>
      </c>
      <c r="B104" s="93" t="s">
        <v>92</v>
      </c>
      <c r="C104" s="93" t="s">
        <v>89</v>
      </c>
      <c r="D104" s="93" t="s">
        <v>177</v>
      </c>
      <c r="E104" s="93" t="s">
        <v>117</v>
      </c>
      <c r="F104" s="99">
        <f t="shared" si="2"/>
        <v>923790.24</v>
      </c>
      <c r="G104" s="97">
        <v>923790.24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923790.24</v>
      </c>
      <c r="S104" s="99">
        <v>0</v>
      </c>
      <c r="T104" s="99">
        <v>0</v>
      </c>
      <c r="U104" s="100">
        <v>0</v>
      </c>
      <c r="V104" s="100">
        <v>0</v>
      </c>
      <c r="W104" s="100">
        <v>0</v>
      </c>
      <c r="X104" s="100">
        <v>0</v>
      </c>
      <c r="Y104" s="100">
        <v>0</v>
      </c>
      <c r="Z104" s="100">
        <v>0</v>
      </c>
      <c r="AA104" s="100">
        <v>0</v>
      </c>
      <c r="AB104" s="100">
        <v>0</v>
      </c>
      <c r="AC104" s="100">
        <v>0</v>
      </c>
      <c r="AD104" s="100">
        <v>0</v>
      </c>
      <c r="AE104" s="93">
        <v>0</v>
      </c>
      <c r="AF104" s="95">
        <v>0</v>
      </c>
      <c r="AG104" s="117">
        <v>0</v>
      </c>
    </row>
    <row r="105" spans="1:33" ht="19.5" customHeight="1">
      <c r="A105" s="93" t="s">
        <v>84</v>
      </c>
      <c r="B105" s="93" t="s">
        <v>84</v>
      </c>
      <c r="C105" s="93" t="s">
        <v>84</v>
      </c>
      <c r="D105" s="93" t="s">
        <v>179</v>
      </c>
      <c r="E105" s="93" t="s">
        <v>180</v>
      </c>
      <c r="F105" s="99">
        <f t="shared" si="2"/>
        <v>13677028.05</v>
      </c>
      <c r="G105" s="97">
        <v>13671724.05</v>
      </c>
      <c r="H105" s="93">
        <v>2581944</v>
      </c>
      <c r="I105" s="93">
        <v>104436</v>
      </c>
      <c r="J105" s="93">
        <v>0</v>
      </c>
      <c r="K105" s="93">
        <v>0</v>
      </c>
      <c r="L105" s="93">
        <v>2055110</v>
      </c>
      <c r="M105" s="93">
        <v>725662.4</v>
      </c>
      <c r="N105" s="99">
        <v>362831.2</v>
      </c>
      <c r="O105" s="99">
        <v>276878.44</v>
      </c>
      <c r="P105" s="99">
        <v>0</v>
      </c>
      <c r="Q105" s="99">
        <v>106383.21</v>
      </c>
      <c r="R105" s="99">
        <v>708478.8</v>
      </c>
      <c r="S105" s="99">
        <v>0</v>
      </c>
      <c r="T105" s="99">
        <v>6750000</v>
      </c>
      <c r="U105" s="100">
        <v>5304</v>
      </c>
      <c r="V105" s="100">
        <v>0</v>
      </c>
      <c r="W105" s="100">
        <v>0</v>
      </c>
      <c r="X105" s="100">
        <v>0</v>
      </c>
      <c r="Y105" s="100">
        <v>0</v>
      </c>
      <c r="Z105" s="100">
        <v>5304</v>
      </c>
      <c r="AA105" s="100">
        <v>0</v>
      </c>
      <c r="AB105" s="100">
        <v>0</v>
      </c>
      <c r="AC105" s="100">
        <v>0</v>
      </c>
      <c r="AD105" s="100">
        <v>0</v>
      </c>
      <c r="AE105" s="93">
        <v>0</v>
      </c>
      <c r="AF105" s="95">
        <v>0</v>
      </c>
      <c r="AG105" s="117">
        <v>0</v>
      </c>
    </row>
    <row r="106" spans="1:33" ht="19.5" customHeight="1">
      <c r="A106" s="93" t="s">
        <v>88</v>
      </c>
      <c r="B106" s="93" t="s">
        <v>92</v>
      </c>
      <c r="C106" s="93" t="s">
        <v>89</v>
      </c>
      <c r="D106" s="93" t="s">
        <v>181</v>
      </c>
      <c r="E106" s="93" t="s">
        <v>96</v>
      </c>
      <c r="F106" s="99">
        <f t="shared" si="2"/>
        <v>11603177.21</v>
      </c>
      <c r="G106" s="97">
        <v>11597873.21</v>
      </c>
      <c r="H106" s="93">
        <v>2581944</v>
      </c>
      <c r="I106" s="93">
        <v>104436</v>
      </c>
      <c r="J106" s="93">
        <v>0</v>
      </c>
      <c r="K106" s="93">
        <v>0</v>
      </c>
      <c r="L106" s="93">
        <v>2055110</v>
      </c>
      <c r="M106" s="93">
        <v>0</v>
      </c>
      <c r="N106" s="99">
        <v>0</v>
      </c>
      <c r="O106" s="99">
        <v>0</v>
      </c>
      <c r="P106" s="99">
        <v>0</v>
      </c>
      <c r="Q106" s="99">
        <v>106383.21</v>
      </c>
      <c r="R106" s="99">
        <v>0</v>
      </c>
      <c r="S106" s="99">
        <v>0</v>
      </c>
      <c r="T106" s="99">
        <v>6750000</v>
      </c>
      <c r="U106" s="100">
        <v>5304</v>
      </c>
      <c r="V106" s="100">
        <v>0</v>
      </c>
      <c r="W106" s="100">
        <v>0</v>
      </c>
      <c r="X106" s="100">
        <v>0</v>
      </c>
      <c r="Y106" s="100">
        <v>0</v>
      </c>
      <c r="Z106" s="100">
        <v>5304</v>
      </c>
      <c r="AA106" s="100">
        <v>0</v>
      </c>
      <c r="AB106" s="100">
        <v>0</v>
      </c>
      <c r="AC106" s="100">
        <v>0</v>
      </c>
      <c r="AD106" s="100">
        <v>0</v>
      </c>
      <c r="AE106" s="93">
        <v>0</v>
      </c>
      <c r="AF106" s="95">
        <v>0</v>
      </c>
      <c r="AG106" s="117">
        <v>0</v>
      </c>
    </row>
    <row r="107" spans="1:33" ht="24" customHeight="1">
      <c r="A107" s="93" t="s">
        <v>108</v>
      </c>
      <c r="B107" s="93" t="s">
        <v>99</v>
      </c>
      <c r="C107" s="93" t="s">
        <v>99</v>
      </c>
      <c r="D107" s="93" t="s">
        <v>181</v>
      </c>
      <c r="E107" s="93" t="s">
        <v>109</v>
      </c>
      <c r="F107" s="99">
        <f t="shared" si="2"/>
        <v>725662.4</v>
      </c>
      <c r="G107" s="97">
        <v>725662.4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725662.4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0</v>
      </c>
      <c r="AC107" s="100">
        <v>0</v>
      </c>
      <c r="AD107" s="100">
        <v>0</v>
      </c>
      <c r="AE107" s="93">
        <v>0</v>
      </c>
      <c r="AF107" s="95">
        <v>0</v>
      </c>
      <c r="AG107" s="117">
        <v>0</v>
      </c>
    </row>
    <row r="108" spans="1:33" ht="24.75" customHeight="1">
      <c r="A108" s="93" t="s">
        <v>108</v>
      </c>
      <c r="B108" s="93" t="s">
        <v>99</v>
      </c>
      <c r="C108" s="93" t="s">
        <v>110</v>
      </c>
      <c r="D108" s="93" t="s">
        <v>181</v>
      </c>
      <c r="E108" s="93" t="s">
        <v>111</v>
      </c>
      <c r="F108" s="99">
        <f t="shared" si="2"/>
        <v>362831.2</v>
      </c>
      <c r="G108" s="97">
        <v>362831.2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9">
        <v>362831.2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93">
        <v>0</v>
      </c>
      <c r="AF108" s="95">
        <v>0</v>
      </c>
      <c r="AG108" s="117">
        <v>0</v>
      </c>
    </row>
    <row r="109" spans="1:33" ht="19.5" customHeight="1">
      <c r="A109" s="93" t="s">
        <v>113</v>
      </c>
      <c r="B109" s="93" t="s">
        <v>114</v>
      </c>
      <c r="C109" s="93" t="s">
        <v>92</v>
      </c>
      <c r="D109" s="93" t="s">
        <v>181</v>
      </c>
      <c r="E109" s="93" t="s">
        <v>128</v>
      </c>
      <c r="F109" s="99">
        <f t="shared" si="2"/>
        <v>276878.44</v>
      </c>
      <c r="G109" s="97">
        <v>276878.44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0</v>
      </c>
      <c r="N109" s="99">
        <v>0</v>
      </c>
      <c r="O109" s="99">
        <v>276878.44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0">
        <v>0</v>
      </c>
      <c r="AA109" s="100">
        <v>0</v>
      </c>
      <c r="AB109" s="100">
        <v>0</v>
      </c>
      <c r="AC109" s="100">
        <v>0</v>
      </c>
      <c r="AD109" s="100">
        <v>0</v>
      </c>
      <c r="AE109" s="93">
        <v>0</v>
      </c>
      <c r="AF109" s="95">
        <v>0</v>
      </c>
      <c r="AG109" s="117">
        <v>0</v>
      </c>
    </row>
    <row r="110" spans="1:33" ht="19.5" customHeight="1">
      <c r="A110" s="93" t="s">
        <v>116</v>
      </c>
      <c r="B110" s="93" t="s">
        <v>92</v>
      </c>
      <c r="C110" s="93" t="s">
        <v>89</v>
      </c>
      <c r="D110" s="93" t="s">
        <v>181</v>
      </c>
      <c r="E110" s="93" t="s">
        <v>117</v>
      </c>
      <c r="F110" s="99">
        <f t="shared" si="2"/>
        <v>708478.8</v>
      </c>
      <c r="G110" s="97">
        <v>708478.8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708478.8</v>
      </c>
      <c r="S110" s="99">
        <v>0</v>
      </c>
      <c r="T110" s="99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0</v>
      </c>
      <c r="AC110" s="100">
        <v>0</v>
      </c>
      <c r="AD110" s="100">
        <v>0</v>
      </c>
      <c r="AE110" s="93">
        <v>0</v>
      </c>
      <c r="AF110" s="95">
        <v>0</v>
      </c>
      <c r="AG110" s="117">
        <v>0</v>
      </c>
    </row>
    <row r="111" spans="1:33" ht="19.5" customHeight="1">
      <c r="A111" s="93" t="s">
        <v>84</v>
      </c>
      <c r="B111" s="93" t="s">
        <v>84</v>
      </c>
      <c r="C111" s="93" t="s">
        <v>84</v>
      </c>
      <c r="D111" s="93" t="s">
        <v>182</v>
      </c>
      <c r="E111" s="93" t="s">
        <v>183</v>
      </c>
      <c r="F111" s="99">
        <f t="shared" si="2"/>
        <v>12057619.02</v>
      </c>
      <c r="G111" s="97">
        <v>12049927.02</v>
      </c>
      <c r="H111" s="93">
        <v>2395464</v>
      </c>
      <c r="I111" s="93">
        <v>85740</v>
      </c>
      <c r="J111" s="93">
        <v>0</v>
      </c>
      <c r="K111" s="93">
        <v>0</v>
      </c>
      <c r="L111" s="93">
        <v>1681118</v>
      </c>
      <c r="M111" s="93">
        <v>665971.52</v>
      </c>
      <c r="N111" s="99">
        <v>332985.76</v>
      </c>
      <c r="O111" s="99">
        <v>253901.68</v>
      </c>
      <c r="P111" s="99">
        <v>0</v>
      </c>
      <c r="Q111" s="99">
        <v>100687.42</v>
      </c>
      <c r="R111" s="99">
        <v>648158.64</v>
      </c>
      <c r="S111" s="99">
        <v>0</v>
      </c>
      <c r="T111" s="99">
        <v>5885900</v>
      </c>
      <c r="U111" s="100">
        <v>7692</v>
      </c>
      <c r="V111" s="100">
        <v>0</v>
      </c>
      <c r="W111" s="100">
        <v>0</v>
      </c>
      <c r="X111" s="100">
        <v>0</v>
      </c>
      <c r="Y111" s="100">
        <v>0</v>
      </c>
      <c r="Z111" s="100">
        <v>7692</v>
      </c>
      <c r="AA111" s="100">
        <v>0</v>
      </c>
      <c r="AB111" s="100">
        <v>0</v>
      </c>
      <c r="AC111" s="100">
        <v>0</v>
      </c>
      <c r="AD111" s="100">
        <v>0</v>
      </c>
      <c r="AE111" s="93">
        <v>0</v>
      </c>
      <c r="AF111" s="95">
        <v>0</v>
      </c>
      <c r="AG111" s="117">
        <v>0</v>
      </c>
    </row>
    <row r="112" spans="1:33" ht="19.5" customHeight="1">
      <c r="A112" s="93" t="s">
        <v>88</v>
      </c>
      <c r="B112" s="93" t="s">
        <v>92</v>
      </c>
      <c r="C112" s="93" t="s">
        <v>89</v>
      </c>
      <c r="D112" s="93" t="s">
        <v>184</v>
      </c>
      <c r="E112" s="93" t="s">
        <v>96</v>
      </c>
      <c r="F112" s="99">
        <f t="shared" si="2"/>
        <v>10156601.42</v>
      </c>
      <c r="G112" s="97">
        <v>10148909.42</v>
      </c>
      <c r="H112" s="93">
        <v>2395464</v>
      </c>
      <c r="I112" s="93">
        <v>85740</v>
      </c>
      <c r="J112" s="93">
        <v>0</v>
      </c>
      <c r="K112" s="93">
        <v>0</v>
      </c>
      <c r="L112" s="93">
        <v>1681118</v>
      </c>
      <c r="M112" s="93">
        <v>0</v>
      </c>
      <c r="N112" s="99">
        <v>0</v>
      </c>
      <c r="O112" s="99">
        <v>0</v>
      </c>
      <c r="P112" s="99">
        <v>0</v>
      </c>
      <c r="Q112" s="99">
        <v>100687.42</v>
      </c>
      <c r="R112" s="99">
        <v>0</v>
      </c>
      <c r="S112" s="99">
        <v>0</v>
      </c>
      <c r="T112" s="99">
        <v>5885900</v>
      </c>
      <c r="U112" s="100">
        <v>7692</v>
      </c>
      <c r="V112" s="100">
        <v>0</v>
      </c>
      <c r="W112" s="100">
        <v>0</v>
      </c>
      <c r="X112" s="100">
        <v>0</v>
      </c>
      <c r="Y112" s="100">
        <v>0</v>
      </c>
      <c r="Z112" s="100">
        <v>7692</v>
      </c>
      <c r="AA112" s="100">
        <v>0</v>
      </c>
      <c r="AB112" s="100">
        <v>0</v>
      </c>
      <c r="AC112" s="100">
        <v>0</v>
      </c>
      <c r="AD112" s="100">
        <v>0</v>
      </c>
      <c r="AE112" s="93">
        <v>0</v>
      </c>
      <c r="AF112" s="95">
        <v>0</v>
      </c>
      <c r="AG112" s="117">
        <v>0</v>
      </c>
    </row>
    <row r="113" spans="1:33" ht="24" customHeight="1">
      <c r="A113" s="93" t="s">
        <v>108</v>
      </c>
      <c r="B113" s="93" t="s">
        <v>99</v>
      </c>
      <c r="C113" s="93" t="s">
        <v>99</v>
      </c>
      <c r="D113" s="93" t="s">
        <v>184</v>
      </c>
      <c r="E113" s="93" t="s">
        <v>109</v>
      </c>
      <c r="F113" s="99">
        <f t="shared" si="2"/>
        <v>665971.52</v>
      </c>
      <c r="G113" s="97">
        <v>665971.52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665971.52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100">
        <v>0</v>
      </c>
      <c r="AB113" s="100">
        <v>0</v>
      </c>
      <c r="AC113" s="100">
        <v>0</v>
      </c>
      <c r="AD113" s="100">
        <v>0</v>
      </c>
      <c r="AE113" s="93">
        <v>0</v>
      </c>
      <c r="AF113" s="95">
        <v>0</v>
      </c>
      <c r="AG113" s="117">
        <v>0</v>
      </c>
    </row>
    <row r="114" spans="1:33" ht="24" customHeight="1">
      <c r="A114" s="93" t="s">
        <v>108</v>
      </c>
      <c r="B114" s="93" t="s">
        <v>99</v>
      </c>
      <c r="C114" s="93" t="s">
        <v>110</v>
      </c>
      <c r="D114" s="93" t="s">
        <v>184</v>
      </c>
      <c r="E114" s="93" t="s">
        <v>111</v>
      </c>
      <c r="F114" s="99">
        <f t="shared" si="2"/>
        <v>332985.76</v>
      </c>
      <c r="G114" s="97">
        <v>332985.76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9">
        <v>332985.76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100">
        <v>0</v>
      </c>
      <c r="V114" s="100">
        <v>0</v>
      </c>
      <c r="W114" s="100">
        <v>0</v>
      </c>
      <c r="X114" s="100">
        <v>0</v>
      </c>
      <c r="Y114" s="100">
        <v>0</v>
      </c>
      <c r="Z114" s="100">
        <v>0</v>
      </c>
      <c r="AA114" s="100">
        <v>0</v>
      </c>
      <c r="AB114" s="100">
        <v>0</v>
      </c>
      <c r="AC114" s="100">
        <v>0</v>
      </c>
      <c r="AD114" s="100">
        <v>0</v>
      </c>
      <c r="AE114" s="93">
        <v>0</v>
      </c>
      <c r="AF114" s="95">
        <v>0</v>
      </c>
      <c r="AG114" s="117">
        <v>0</v>
      </c>
    </row>
    <row r="115" spans="1:33" ht="19.5" customHeight="1">
      <c r="A115" s="93" t="s">
        <v>113</v>
      </c>
      <c r="B115" s="93" t="s">
        <v>114</v>
      </c>
      <c r="C115" s="93" t="s">
        <v>92</v>
      </c>
      <c r="D115" s="93" t="s">
        <v>184</v>
      </c>
      <c r="E115" s="93" t="s">
        <v>128</v>
      </c>
      <c r="F115" s="99">
        <f t="shared" si="2"/>
        <v>253901.68</v>
      </c>
      <c r="G115" s="97">
        <v>253901.68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9">
        <v>0</v>
      </c>
      <c r="O115" s="99">
        <v>253901.68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93">
        <v>0</v>
      </c>
      <c r="AF115" s="95">
        <v>0</v>
      </c>
      <c r="AG115" s="117">
        <v>0</v>
      </c>
    </row>
    <row r="116" spans="1:33" ht="19.5" customHeight="1">
      <c r="A116" s="93" t="s">
        <v>116</v>
      </c>
      <c r="B116" s="93" t="s">
        <v>92</v>
      </c>
      <c r="C116" s="93" t="s">
        <v>89</v>
      </c>
      <c r="D116" s="93" t="s">
        <v>184</v>
      </c>
      <c r="E116" s="93" t="s">
        <v>117</v>
      </c>
      <c r="F116" s="99">
        <f t="shared" si="2"/>
        <v>648158.64</v>
      </c>
      <c r="G116" s="97">
        <v>648158.64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648158.64</v>
      </c>
      <c r="S116" s="99">
        <v>0</v>
      </c>
      <c r="T116" s="99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93">
        <v>0</v>
      </c>
      <c r="AF116" s="95">
        <v>0</v>
      </c>
      <c r="AG116" s="117">
        <v>0</v>
      </c>
    </row>
  </sheetData>
  <sheetProtection/>
  <mergeCells count="36"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云卷云舒</cp:lastModifiedBy>
  <cp:lastPrinted>2021-01-22T02:11:21Z</cp:lastPrinted>
  <dcterms:created xsi:type="dcterms:W3CDTF">2021-01-22T06:57:34Z</dcterms:created>
  <dcterms:modified xsi:type="dcterms:W3CDTF">2021-02-01T03:50:33Z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