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  <sheet name="9" sheetId="18" r:id="rId18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'1'!$A$1:$D$37</definedName>
    <definedName name="_xlnm.Print_Area" localSheetId="2">'1-1'!$A$1:$W$147</definedName>
    <definedName name="_xlnm.Print_Area" localSheetId="3">'1-2'!$A$1:$H$146</definedName>
    <definedName name="_xlnm.Print_Area" localSheetId="4">'2'!$A$1:$H$39</definedName>
    <definedName name="_xlnm.Print_Area" localSheetId="5">'2-1'!$A$1:$AI$114</definedName>
    <definedName name="_xlnm.Print_Area" localSheetId="6">'3'!$A$1:$F$352</definedName>
    <definedName name="_xlnm.Print_Area" localSheetId="7">'4'!$A$1:$P$145</definedName>
    <definedName name="_xlnm.Print_Area" localSheetId="8">'4-1(1)'!$A$1:$AF$136</definedName>
    <definedName name="_xlnm.Print_Area" localSheetId="9">'4-1(2)'!$A$1:$AG$64</definedName>
    <definedName name="_xlnm.Print_Area" localSheetId="10">'4-1(3)'!$A$1:$AJ$10</definedName>
    <definedName name="_xlnm.Print_Area" localSheetId="11">'4-1(4)'!$A$1:$AD$18</definedName>
    <definedName name="_xlnm.Print_Area" localSheetId="12">'4-2'!$A$1:$F$81</definedName>
    <definedName name="_xlnm.Print_Area" localSheetId="13">'5'!$A$1:$H$11</definedName>
    <definedName name="_xlnm.Print_Area" localSheetId="14">'6'!$A$1:$H$15</definedName>
    <definedName name="_xlnm.Print_Area" localSheetId="15">'7'!$A$1:$F$11</definedName>
    <definedName name="_xlnm.Print_Area" localSheetId="16">'8'!$A$1:$G$11</definedName>
    <definedName name="_xlnm.Print_Area" localSheetId="0">#N/A-1</definedName>
    <definedName name="_xlnm.Print_Area">#N/A</definedName>
    <definedName name="_xlnm.Print_Titles" localSheetId="1">'1'!$1:$37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 localSheetId="16">'8'!$1:$5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<sst xmlns="http://schemas.openxmlformats.org/spreadsheetml/2006/main" count="5901" uniqueCount="687">
  <si>
    <t>单位名称</t>
  </si>
  <si>
    <t>2019年部门预算</t>
  </si>
  <si>
    <t>报送日期：     年   月   日</t>
  </si>
  <si>
    <t>表1</t>
  </si>
  <si>
    <t>收支预算总表</t>
  </si>
  <si>
    <t>单位名称： 乐山市教育局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</si>
  <si>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</si>
  <si>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</si>
  <si>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</si>
  <si>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</si>
  <si>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</si>
  <si>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</si>
  <si>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</si>
  <si>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</si>
  <si>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</si>
  <si>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</si>
  <si>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</si>
  <si>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</si>
  <si>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</si>
  <si>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</si>
  <si>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</si>
  <si>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</si>
  <si>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</si>
  <si>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</si>
  <si>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</si>
  <si>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</si>
  <si>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</si>
  <si>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</si>
  <si>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</si>
  <si>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</si>
  <si>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</si>
  <si>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</si>
  <si>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</si>
  <si>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</si>
  <si>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</si>
  <si>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</si>
  <si>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</si>
  <si>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</si>
  <si>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</si>
  <si>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</si>
  <si>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</si>
  <si>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</si>
  <si>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</si>
  <si>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</si>
  <si>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</si>
  <si>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</si>
  <si>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</si>
  <si>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</si>
  <si>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</si>
  <si>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</si>
  <si>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</si>
  <si>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</si>
  <si>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</si>
  <si>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</si>
  <si>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</si>
  <si>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</si>
  <si>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</si>
  <si>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</si>
  <si>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</si>
  <si>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</si>
  <si>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</si>
  <si>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</si>
  <si>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</si>
  <si>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</si>
  <si>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</si>
  <si>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</si>
  <si>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</si>
  <si>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</si>
  <si>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</si>
  <si>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</si>
  <si>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</si>
  <si>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</si>
  <si>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</si>
  <si>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</si>
  <si>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</si>
  <si>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</si>
  <si>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</si>
  <si>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</si>
  <si>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</si>
  <si>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</si>
  <si>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</si>
  <si>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</si>
  <si>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</si>
  <si>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</si>
  <si>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乐山市教育局</t>
  </si>
  <si>
    <t xml:space="preserve">  321301</t>
  </si>
  <si>
    <t xml:space="preserve">  乐山市教育局机关</t>
  </si>
  <si>
    <t>205</t>
  </si>
  <si>
    <t>01</t>
  </si>
  <si>
    <t xml:space="preserve">    行政运行(教育管理事务)</t>
  </si>
  <si>
    <t>02</t>
  </si>
  <si>
    <t xml:space="preserve">    一般行政管理事务(教育管理事务)</t>
  </si>
  <si>
    <t>04</t>
  </si>
  <si>
    <t xml:space="preserve">    高中教育</t>
  </si>
  <si>
    <t>99</t>
  </si>
  <si>
    <t xml:space="preserve">    其他普通教育支出</t>
  </si>
  <si>
    <t>09</t>
  </si>
  <si>
    <t xml:space="preserve">    其他教育费附加安排的支出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</si>
  <si>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</si>
  <si>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</si>
  <si>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</si>
  <si>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</si>
  <si>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</si>
  <si>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</si>
  <si>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</si>
  <si>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</si>
  <si>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212</t>
  </si>
  <si>
    <t>08</t>
  </si>
  <si>
    <t xml:space="preserve">    其他国有土地使用权出让收入安排的支出</t>
  </si>
  <si>
    <t>221</t>
  </si>
  <si>
    <t xml:space="preserve">    住房公积金</t>
  </si>
  <si>
    <t>230</t>
  </si>
  <si>
    <t>21</t>
  </si>
  <si>
    <t xml:space="preserve">    城乡义务教育转移支付支出</t>
  </si>
  <si>
    <t xml:space="preserve">    其他一般性转移支付支出</t>
  </si>
  <si>
    <t>03</t>
  </si>
  <si>
    <t xml:space="preserve">    教育(专项转移支付)</t>
  </si>
  <si>
    <t xml:space="preserve">  321303</t>
  </si>
  <si>
    <t xml:space="preserve">  乐山市教科所</t>
  </si>
  <si>
    <t xml:space="preserve">    其他教育支出</t>
  </si>
  <si>
    <t xml:space="preserve">    事业单位医疗</t>
  </si>
  <si>
    <t xml:space="preserve">  321304</t>
  </si>
  <si>
    <t xml:space="preserve">  乐山市学生资助管理中心</t>
  </si>
  <si>
    <t xml:space="preserve">    学前教育</t>
  </si>
  <si>
    <t xml:space="preserve">    中专教育</t>
  </si>
  <si>
    <t xml:space="preserve">  321306</t>
  </si>
  <si>
    <t xml:space="preserve">  乐山市《教育者》编辑部</t>
  </si>
  <si>
    <t xml:space="preserve">  321307</t>
  </si>
  <si>
    <t xml:space="preserve">  乐山市现代教育技术装备处</t>
  </si>
  <si>
    <t xml:space="preserve">  321308</t>
  </si>
  <si>
    <t xml:space="preserve">  乐山市青少年宫</t>
  </si>
  <si>
    <t xml:space="preserve">  321309</t>
  </si>
  <si>
    <t xml:space="preserve">  乐山市电大分校</t>
  </si>
  <si>
    <t xml:space="preserve">    成人广播电视教育</t>
  </si>
  <si>
    <t xml:space="preserve">  321310</t>
  </si>
  <si>
    <t xml:space="preserve">  乐山市乐山一中</t>
  </si>
  <si>
    <t xml:space="preserve">  321311</t>
  </si>
  <si>
    <t xml:space="preserve">  乐山市乐山二中</t>
  </si>
  <si>
    <t xml:space="preserve">  321312</t>
  </si>
  <si>
    <t xml:space="preserve">  乐山市草堂高中</t>
  </si>
  <si>
    <t xml:space="preserve">  321313</t>
  </si>
  <si>
    <t xml:space="preserve">  乐山市实验中学</t>
  </si>
  <si>
    <t xml:space="preserve">    初中教育</t>
  </si>
  <si>
    <t xml:space="preserve">  321314</t>
  </si>
  <si>
    <t xml:space="preserve">  乐山市第一职中</t>
  </si>
  <si>
    <t xml:space="preserve">    职业高中教育</t>
  </si>
  <si>
    <t xml:space="preserve">  321315</t>
  </si>
  <si>
    <t xml:space="preserve">  乐山市乐师附小</t>
  </si>
  <si>
    <t xml:space="preserve">    小学教育</t>
  </si>
  <si>
    <t xml:space="preserve">  321316</t>
  </si>
  <si>
    <t xml:space="preserve">  乐山市实验小学</t>
  </si>
  <si>
    <t xml:space="preserve">  321317</t>
  </si>
  <si>
    <t xml:space="preserve">  乐山市特殊教育学校</t>
  </si>
  <si>
    <t>07</t>
  </si>
  <si>
    <t xml:space="preserve">    特殊学校教育</t>
  </si>
  <si>
    <t xml:space="preserve">  321318</t>
  </si>
  <si>
    <t xml:space="preserve">  乐山市实验幼儿园</t>
  </si>
  <si>
    <t xml:space="preserve">  321319</t>
  </si>
  <si>
    <t xml:space="preserve">  乐山市延风中学</t>
  </si>
  <si>
    <t xml:space="preserve">  321320</t>
  </si>
  <si>
    <t xml:space="preserve">  乐山市延风小学</t>
  </si>
  <si>
    <t xml:space="preserve">  321321</t>
  </si>
  <si>
    <t xml:space="preserve">  乐山市机关幼儿园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</si>
  <si>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</si>
  <si>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</si>
  <si>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</si>
  <si>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</si>
  <si>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</si>
  <si>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</si>
  <si>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</si>
  <si>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</si>
  <si>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</si>
  <si>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</si>
  <si>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</si>
  <si>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</si>
  <si>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</si>
  <si>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</si>
  <si>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</si>
  <si>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</si>
  <si>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</si>
  <si>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</si>
  <si>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</si>
  <si>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</si>
  <si>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</si>
  <si>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</si>
  <si>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</si>
  <si>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</si>
  <si>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</si>
  <si>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</si>
  <si>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</si>
  <si>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</si>
  <si>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</si>
  <si>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</si>
  <si>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</si>
  <si>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</si>
  <si>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</si>
  <si>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</si>
  <si>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</si>
  <si>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</si>
  <si>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</si>
  <si>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</si>
  <si>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</si>
  <si>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</si>
  <si>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</si>
  <si>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</si>
  <si>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</si>
  <si>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</si>
  <si>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</si>
  <si>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</si>
  <si>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</si>
  <si>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</si>
  <si>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</si>
  <si>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</si>
  <si>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</si>
  <si>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</si>
  <si>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</si>
  <si>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</si>
  <si>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</si>
  <si>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</si>
  <si>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</si>
  <si>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</si>
  <si>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</si>
  <si>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</si>
  <si>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</si>
  <si>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</si>
  <si>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</si>
  <si>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509</t>
  </si>
  <si>
    <t xml:space="preserve">    社会福利和救助</t>
  </si>
  <si>
    <t>505</t>
  </si>
  <si>
    <t xml:space="preserve">    工资福利支出</t>
  </si>
  <si>
    <t>502</t>
  </si>
  <si>
    <t xml:space="preserve">    办公经费</t>
  </si>
  <si>
    <t>501</t>
  </si>
  <si>
    <t xml:space="preserve">    工资奖金津补贴</t>
  </si>
  <si>
    <t xml:space="preserve">    助学金</t>
  </si>
  <si>
    <t xml:space="preserve">    社会保障缴费</t>
  </si>
  <si>
    <t xml:space="preserve">    委托业务费</t>
  </si>
  <si>
    <t>503</t>
  </si>
  <si>
    <t xml:space="preserve">    设备购置</t>
  </si>
  <si>
    <t xml:space="preserve">    公务接待费</t>
  </si>
  <si>
    <t xml:space="preserve">    公务用车运行维护费</t>
  </si>
  <si>
    <t xml:space="preserve">    维修（护）费</t>
  </si>
  <si>
    <t>507</t>
  </si>
  <si>
    <t xml:space="preserve">    其他对企业补助</t>
  </si>
  <si>
    <t xml:space="preserve">    其他对个人和家庭补助</t>
  </si>
  <si>
    <t xml:space="preserve">    其他工资福利支出</t>
  </si>
  <si>
    <t xml:space="preserve">    其他商品和服务支出</t>
  </si>
  <si>
    <t xml:space="preserve">    商品和服务支出</t>
  </si>
  <si>
    <t>506</t>
  </si>
  <si>
    <t xml:space="preserve">    资本性支出（一）</t>
  </si>
  <si>
    <t xml:space="preserve">    离退休费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</si>
  <si>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</si>
  <si>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</si>
  <si>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</si>
  <si>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</si>
  <si>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</si>
  <si>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</si>
  <si>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</si>
  <si>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</si>
  <si>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</si>
  <si>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</si>
  <si>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</si>
  <si>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</si>
  <si>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机关事业单位基本养老保险缴费</t>
  </si>
  <si>
    <t xml:space="preserve">    职业年金缴费</t>
  </si>
  <si>
    <t>12</t>
  </si>
  <si>
    <t xml:space="preserve">    其他社会保障缴费</t>
  </si>
  <si>
    <t>13</t>
  </si>
  <si>
    <t>302</t>
  </si>
  <si>
    <t xml:space="preserve">    办公费</t>
  </si>
  <si>
    <t>17</t>
  </si>
  <si>
    <t>28</t>
  </si>
  <si>
    <t xml:space="preserve">    工会经费</t>
  </si>
  <si>
    <t>29</t>
  </si>
  <si>
    <t xml:space="preserve">    福利费</t>
  </si>
  <si>
    <t>31</t>
  </si>
  <si>
    <t>39</t>
  </si>
  <si>
    <t xml:space="preserve">    其他交通费用</t>
  </si>
  <si>
    <t>303</t>
  </si>
  <si>
    <t xml:space="preserve">    生活补助</t>
  </si>
  <si>
    <t xml:space="preserve">    其他对个人和家庭的补助支出</t>
  </si>
  <si>
    <t xml:space="preserve">    绩效工资</t>
  </si>
  <si>
    <t xml:space="preserve">    电费</t>
  </si>
  <si>
    <t xml:space="preserve">    邮电费</t>
  </si>
  <si>
    <t xml:space="preserve">    水费</t>
  </si>
  <si>
    <t xml:space="preserve">    维修(护)费</t>
  </si>
  <si>
    <t xml:space="preserve">    差旅费</t>
  </si>
  <si>
    <t xml:space="preserve">    物业管理费</t>
  </si>
  <si>
    <t xml:space="preserve">    因公出国(境)费用</t>
  </si>
  <si>
    <t>18</t>
  </si>
  <si>
    <t xml:space="preserve">    专用材料费</t>
  </si>
  <si>
    <t xml:space="preserve">    离休费</t>
  </si>
  <si>
    <t>26</t>
  </si>
  <si>
    <t xml:space="preserve">    劳务费</t>
  </si>
  <si>
    <t xml:space="preserve">    退职（役）费</t>
  </si>
  <si>
    <t xml:space="preserve">    印刷费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</si>
  <si>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</si>
  <si>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</si>
  <si>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</si>
  <si>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</si>
  <si>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</si>
  <si>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</si>
  <si>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</si>
  <si>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</si>
  <si>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</si>
  <si>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</si>
  <si>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</si>
  <si>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</si>
  <si>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</si>
  <si>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</si>
  <si>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</si>
  <si>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</si>
  <si>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</si>
  <si>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</si>
  <si>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</si>
  <si>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</si>
  <si>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</si>
  <si>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</si>
  <si>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</si>
  <si>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</si>
  <si>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</si>
  <si>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</si>
  <si>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</si>
  <si>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</si>
  <si>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</si>
  <si>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</si>
  <si>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</si>
  <si>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</si>
  <si>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</si>
  <si>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</si>
  <si>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</si>
  <si>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</si>
  <si>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</si>
  <si>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</si>
  <si>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</si>
  <si>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</si>
  <si>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</si>
  <si>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</si>
  <si>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</si>
  <si>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</si>
  <si>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</si>
  <si>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</si>
  <si>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</si>
  <si>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</si>
  <si>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</si>
  <si>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</si>
  <si>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</si>
  <si>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</si>
  <si>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</si>
  <si>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</si>
  <si>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</si>
  <si>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</si>
  <si>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</si>
  <si>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</si>
  <si>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</si>
  <si>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</si>
  <si>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</si>
  <si>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</si>
  <si>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</si>
  <si>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</si>
  <si>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</si>
  <si>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</si>
  <si>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</si>
  <si>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</si>
  <si>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</si>
  <si>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</si>
  <si>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</si>
  <si>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</si>
  <si>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</si>
  <si>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</si>
  <si>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</si>
  <si>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</si>
  <si>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</si>
  <si>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</si>
  <si>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</si>
  <si>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</si>
  <si>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</si>
  <si>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</si>
  <si>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</si>
  <si>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</si>
  <si>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</si>
  <si>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</si>
  <si>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</si>
  <si>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</si>
  <si>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</si>
  <si>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</si>
  <si>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</si>
  <si>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</si>
  <si>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</si>
  <si>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</si>
  <si>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</si>
  <si>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</si>
  <si>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</si>
  <si>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</si>
  <si>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</si>
  <si>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</si>
  <si>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</si>
  <si>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</si>
  <si>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</si>
  <si>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</si>
  <si>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高等教育专项资金（区县）</t>
  </si>
  <si>
    <t xml:space="preserve">    高中教育专项资金（区县）</t>
  </si>
  <si>
    <t xml:space="preserve">    基础教育教学研究课题经费</t>
  </si>
  <si>
    <t xml:space="preserve">    教育"两房" 建设补助</t>
  </si>
  <si>
    <t xml:space="preserve">    教育发展资金（市本级）</t>
  </si>
  <si>
    <t xml:space="preserve">    教育专项资金</t>
  </si>
  <si>
    <t xml:space="preserve">    乐山一中引进高级人才经费</t>
  </si>
  <si>
    <t xml:space="preserve">    民族教育十年行动计划</t>
  </si>
  <si>
    <t xml:space="preserve">    学前教育专项资金（区县）</t>
  </si>
  <si>
    <t xml:space="preserve">    义务教育专项资金（区县）</t>
  </si>
  <si>
    <t xml:space="preserve">    义务教育专项资金（市本级）</t>
  </si>
  <si>
    <t xml:space="preserve">    政务运转项目经费</t>
  </si>
  <si>
    <t xml:space="preserve">    职教及艺体专项经费</t>
  </si>
  <si>
    <t xml:space="preserve">    中职教育专项资金（区县）</t>
  </si>
  <si>
    <t xml:space="preserve">    专用材料购置</t>
  </si>
  <si>
    <t xml:space="preserve">    高等教育专项资金（市本级）</t>
  </si>
  <si>
    <t xml:space="preserve">    高中教育专项资金（市本级）</t>
  </si>
  <si>
    <t xml:space="preserve">    学前教育专项资金（市本级）</t>
  </si>
  <si>
    <t xml:space="preserve">    中职教育专项资金（市本级）</t>
  </si>
  <si>
    <t xml:space="preserve">    民族地区现代远程教育项目前端学校录播教室建设</t>
  </si>
  <si>
    <t xml:space="preserve">    藏区学生、教师补助</t>
  </si>
  <si>
    <t xml:space="preserve">    新课改软件设备购置</t>
  </si>
  <si>
    <t xml:space="preserve">    新课改系列软件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</si>
  <si>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</si>
  <si>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</si>
  <si>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</si>
  <si>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</si>
  <si>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</si>
  <si>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</si>
  <si>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</si>
  <si>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</si>
  <si>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</si>
  <si>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</si>
  <si>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</si>
  <si>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</si>
  <si>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</si>
  <si>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</si>
  <si>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</si>
  <si>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</si>
  <si>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年度</t>
  </si>
  <si>
    <t>采购方式</t>
  </si>
  <si>
    <t>采购目录</t>
  </si>
  <si>
    <t>数量</t>
  </si>
  <si>
    <t>321301</t>
  </si>
  <si>
    <t>2019</t>
  </si>
  <si>
    <t>集中采购</t>
  </si>
  <si>
    <t>空调机</t>
  </si>
  <si>
    <t>321307</t>
  </si>
  <si>
    <t>分散采购</t>
  </si>
  <si>
    <t>其他货物类</t>
  </si>
  <si>
    <t>321311</t>
  </si>
  <si>
    <t>信息系统集成实施服务</t>
  </si>
  <si>
    <t>321312</t>
  </si>
  <si>
    <t>其他服务类</t>
  </si>
  <si>
    <t>部门整体支出绩效目标申报表</t>
  </si>
  <si>
    <t>（2019年度）</t>
  </si>
  <si>
    <t>乐山市教育局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</si>
  <si>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</si>
  <si>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</si>
  <si>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</si>
  <si>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</si>
  <si>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</si>
  <si>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</si>
  <si>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</si>
  <si>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</si>
  <si>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保障机关及下属单位、学校基本运转、教职工工资正常发放等</t>
  </si>
  <si>
    <t>主要任务(任务一)</t>
  </si>
  <si>
    <t>任务2</t>
  </si>
  <si>
    <t>组织全市各中小学、幼儿园、职业中学开展课题研究，完成教育科研课题50个以上。</t>
  </si>
  <si>
    <t>主要任务(任务二)</t>
  </si>
  <si>
    <t>任务3</t>
  </si>
  <si>
    <t>完成中考、高考、各学段调研考试、自考等国家考试（考务费、试卷材料）</t>
  </si>
  <si>
    <t>主要任务(任务三)</t>
  </si>
  <si>
    <t>任务4</t>
  </si>
  <si>
    <t>组织召开登高中小学生田径运动会、篮球、乒乓球、游泳等比赛；举办全市中职技能大赛及中小学学生艺术展演</t>
  </si>
  <si>
    <t>主要任务(任务四)</t>
  </si>
  <si>
    <t>任务5</t>
  </si>
  <si>
    <t>实施学前教育“三儿”保教费减免资助，计划资助9000人次</t>
  </si>
  <si>
    <t>主要任务(任务五)</t>
  </si>
  <si>
    <t>任务6</t>
  </si>
  <si>
    <t>实施义务教育“三免一补”政策，计划预计免除义务教育阶段作业本费8.5万人，为4000名贫困寄宿生提供生活补助</t>
  </si>
  <si>
    <t>主要任务(任务六)</t>
  </si>
  <si>
    <t>任务7</t>
  </si>
  <si>
    <t>实施高中家庭经济困难学生助学金资助及免学费资助，预计为2500名普通高学生发放助学金，免除普通高中学费6500人</t>
  </si>
  <si>
    <t>主要任务(任务七)</t>
  </si>
  <si>
    <t>任务8</t>
  </si>
  <si>
    <t>实施中职学生助学金制度及贫困生生活补助政策资助，预计为6000名学生发放国家助学金，为800名建档立卡中职学生发放生活补助，并对“三县一区”中职学生按“9+3”政策予以补助</t>
  </si>
  <si>
    <t>主要任务(任务八)</t>
  </si>
  <si>
    <t>任务9</t>
  </si>
  <si>
    <t>实施建档立卡贫困家庭本专科学生资助、新入学贫困大学生资助等，预计资助建档立卡本专科学生600人，资助2019年新入学大学生50人，预计奖补市属高校大基层就业奖补20人，并支付生源地贷款补偿金及利息</t>
  </si>
  <si>
    <t>财政拨款(任务九)</t>
  </si>
  <si>
    <t>主要任务(任务九)</t>
  </si>
  <si>
    <t>任务10</t>
  </si>
  <si>
    <t>实施彝区“一村一幼”双语辅导员生活补助（572人）</t>
  </si>
  <si>
    <t>财政拨款(任务十)</t>
  </si>
  <si>
    <t>主要任务(任务十)</t>
  </si>
  <si>
    <t>任务11</t>
  </si>
  <si>
    <t>实施农村义务教育营养餐补助，计划补助3443人</t>
  </si>
  <si>
    <t>主要任务(任务十一)</t>
  </si>
  <si>
    <t>任务12</t>
  </si>
  <si>
    <t>实施民族地区教育发展十年行动计划，对峨边、马边、金口河区予以补助，实施藏区对口援助，对理塘县委培生予以补助</t>
  </si>
  <si>
    <t>主要任务(任务十二)</t>
  </si>
  <si>
    <t>任务13</t>
  </si>
  <si>
    <t>完成“两房建设”经费补助、义务教育校舍维修改造</t>
  </si>
  <si>
    <t>主要任务(任务十三)</t>
  </si>
  <si>
    <t>任务14</t>
  </si>
  <si>
    <t>完成乐山二中搬迁前期勘察设计、市招生办、草堂高中国家教育考试网上巡查系统高清升级、草堂高中、乐师附小等学校信息化校园建设等</t>
  </si>
  <si>
    <t>主要任务(任务十四)</t>
  </si>
  <si>
    <t>任务15</t>
  </si>
  <si>
    <t>完成草堂高中、乐山二中新课改软件设备购置、完成民族地区现代远程教育项目前端录播室建设</t>
  </si>
  <si>
    <t>主要任务(任务十五)</t>
  </si>
  <si>
    <t>任务16</t>
  </si>
  <si>
    <t>完成乐山一中高级人才引进</t>
  </si>
  <si>
    <t>主要任务(任务十六)</t>
  </si>
  <si>
    <t>任务17</t>
  </si>
  <si>
    <t>完成实验中学二期工程建设19423平方米</t>
  </si>
  <si>
    <t>主要任务(任务十七)</t>
  </si>
  <si>
    <t>任务18</t>
  </si>
  <si>
    <t>完成乐山一中实验室达标建设、多媒体教室升级建设等</t>
  </si>
  <si>
    <t>主要任务(任务十八)</t>
  </si>
  <si>
    <t>任务19</t>
  </si>
  <si>
    <t>完成教育其他目标任务</t>
  </si>
  <si>
    <t>主要任务(任务十九)</t>
  </si>
  <si>
    <t>金额合计</t>
  </si>
  <si>
    <t>年度
总体
目标</t>
  </si>
  <si>
    <t>加强党风廉政建设，深化教育综合改革；推进各级种类教育均衡发展，做好民族地区义务教育学校均衡发展国家验收，加大教育扶贫力度；继续实施《学前教育发展第三期行动计划》、《乐山市高中阶段教育普及攻坚计划》、《乐山市教育三年攻坚计划》等重大教育发展计划。学前教育普惠发展，确保学前三年入园率达85%以上，学前教育普惠率达80%以上；义务教育均衡发展，巩固率达95%以上；优质发展普通高中教育，教育水平再上新台阶；加快发展职业教育，扎实推进学校“双示范”建设，促进职业教育办学能力和专业建设能力整体提升。</t>
  </si>
  <si>
    <t>年
度
绩
效
指
标</t>
  </si>
  <si>
    <t>一级指标</t>
  </si>
  <si>
    <t>二级指标</t>
  </si>
  <si>
    <t>三级指标</t>
  </si>
  <si>
    <t>指标值
（包含数字及文字描述）</t>
  </si>
  <si>
    <t>完成指标</t>
  </si>
  <si>
    <t>数量指标</t>
  </si>
  <si>
    <t>指标1：</t>
  </si>
  <si>
    <t>组织完成中考、高考等国家教育考试</t>
  </si>
  <si>
    <t>38000人</t>
  </si>
  <si>
    <t>指标值(数量指标1；)</t>
  </si>
  <si>
    <t>指标2：</t>
  </si>
  <si>
    <t>完成教师资格认定、职称评审等</t>
  </si>
  <si>
    <t>1750人</t>
  </si>
  <si>
    <t>指标3：</t>
  </si>
  <si>
    <t>农村义务教育营养餐补助</t>
  </si>
  <si>
    <t>3443人</t>
  </si>
  <si>
    <t>指标4：</t>
  </si>
  <si>
    <t>组织开展全市中小学生田径运动会、篮球、乒乓球等比赛</t>
  </si>
  <si>
    <t>指标名称(数量指标4；)</t>
  </si>
  <si>
    <t>参赛队伍230个，参赛运动员2200人以上</t>
  </si>
  <si>
    <t>指标值(数量指标4；)</t>
  </si>
  <si>
    <t>指标5：</t>
  </si>
  <si>
    <t>民族地区现代远程教育项目前端录播室建设</t>
  </si>
  <si>
    <t>3间</t>
  </si>
  <si>
    <t>指标值(数量指标5；)</t>
  </si>
  <si>
    <t>指标6：</t>
  </si>
  <si>
    <t>特殊教育市级资源中心建设</t>
  </si>
  <si>
    <t>1个</t>
  </si>
  <si>
    <t>指标值(数量指标6；)</t>
  </si>
  <si>
    <t>指标7：</t>
  </si>
  <si>
    <t>实验中学二期工程建设</t>
  </si>
  <si>
    <t>19423平方米</t>
  </si>
  <si>
    <t>指标值(数量指标7；)</t>
  </si>
  <si>
    <t>指标8：</t>
  </si>
  <si>
    <t>信息化校园建设</t>
  </si>
  <si>
    <t>2所学校</t>
  </si>
  <si>
    <t>指标值(数量指标8；)</t>
  </si>
  <si>
    <t>指标9：</t>
  </si>
  <si>
    <t>新高考市级选科综合分析系统建设</t>
  </si>
  <si>
    <t>3所学校（单位）</t>
  </si>
  <si>
    <t>指标值(数量指标9；)</t>
  </si>
  <si>
    <t>指标10：</t>
  </si>
  <si>
    <t>国家教育考试网上巡查系统高清升级</t>
  </si>
  <si>
    <t>指标值(数量指标10；)</t>
  </si>
  <si>
    <t>指标11：</t>
  </si>
  <si>
    <t>学前教育“三儿”保教费减免资助</t>
  </si>
  <si>
    <t>9000人次</t>
  </si>
  <si>
    <t>指标值(数量指标11；)</t>
  </si>
  <si>
    <t>指标12：</t>
  </si>
  <si>
    <t>义务教育“三免一补”资助</t>
  </si>
  <si>
    <t>85000人</t>
  </si>
  <si>
    <t>指标值(数量指标12；)</t>
  </si>
  <si>
    <t>指标13：</t>
  </si>
  <si>
    <t>高中家庭经济困难学生助学金资助及免学费资助</t>
  </si>
  <si>
    <t>指标值(数量指标13；)</t>
  </si>
  <si>
    <t>指标14：</t>
  </si>
  <si>
    <t>中职学生助学金及贫困生生活补助资助</t>
  </si>
  <si>
    <t>6800人次</t>
  </si>
  <si>
    <t>指标值(数量指标14；)</t>
  </si>
  <si>
    <t>指标15：</t>
  </si>
  <si>
    <t>建档立卡贫困家庭本专科学生资助、新入学贫困大学生资助</t>
  </si>
  <si>
    <t>650人</t>
  </si>
  <si>
    <t>指标值(数量指标15；)</t>
  </si>
  <si>
    <t>指标16：</t>
  </si>
  <si>
    <t>大学生基层就业学费奖补资助</t>
  </si>
  <si>
    <t>20人</t>
  </si>
  <si>
    <t>指标值(数量指标16；)</t>
  </si>
  <si>
    <t>质量指标</t>
  </si>
  <si>
    <t>建档立卡贫困大学生资助率</t>
  </si>
  <si>
    <t>100%</t>
  </si>
  <si>
    <t>义务教育“三免一补”政策覆盖率</t>
  </si>
  <si>
    <t>学前“三儿”资助覆盖率</t>
  </si>
  <si>
    <t>指标值(质量指标3；)</t>
  </si>
  <si>
    <t>普通高中家庭经济困难学生免学费资助覆盖率</t>
  </si>
  <si>
    <t>指标值(质量指标4；)</t>
  </si>
  <si>
    <t>农村义务教育营养餐补助覆盖率</t>
  </si>
  <si>
    <t>指标值(质量指标5；)</t>
  </si>
  <si>
    <t>中职学生助学金及贫困生生活补助覆盖率</t>
  </si>
  <si>
    <t>指标值(质量指标6；)</t>
  </si>
  <si>
    <t>国家资助政策知晓率</t>
  </si>
  <si>
    <t>≥90%</t>
  </si>
  <si>
    <t>指标值(质量指标7；)</t>
  </si>
  <si>
    <t>各类资助资金及时足额到位率</t>
  </si>
  <si>
    <t>指标值(质量指标8；)</t>
  </si>
  <si>
    <t>校舍竣工验收合格率</t>
  </si>
  <si>
    <t>指标值(质量指标9；)</t>
  </si>
  <si>
    <t>校舍建设质量标准</t>
  </si>
  <si>
    <t>合格以上标准</t>
  </si>
  <si>
    <t>指标值(质量指标10；)</t>
  </si>
  <si>
    <t>设备购置、信息化建设合格率</t>
  </si>
  <si>
    <t>指标值(质量指标11；)</t>
  </si>
  <si>
    <t>时效指标</t>
  </si>
  <si>
    <t>各类学生资助任务完成时间</t>
  </si>
  <si>
    <t>2019年12月前</t>
  </si>
  <si>
    <t>校舍建设完成时间</t>
  </si>
  <si>
    <t>设备购置完成时间</t>
  </si>
  <si>
    <t>2019年10月前</t>
  </si>
  <si>
    <t>成本指标</t>
  </si>
  <si>
    <t>1000元/生/年</t>
  </si>
  <si>
    <t>建档立卡贫困大学生资助</t>
  </si>
  <si>
    <t>4000元/生（一次性补助）</t>
  </si>
  <si>
    <t>义务教育“三免一补”作业本费减免补助</t>
  </si>
  <si>
    <t>小学生20元/生.年，初中30元/生.年</t>
  </si>
  <si>
    <t>指标值(成本指标3；)</t>
  </si>
  <si>
    <t>义务教育“三免一补”学杂费减免补助</t>
  </si>
  <si>
    <t>小学生600元/生.年，初中800元/生.年</t>
  </si>
  <si>
    <t>指标值(成本指标4；)</t>
  </si>
  <si>
    <t>4元/生/天</t>
  </si>
  <si>
    <t>指标值(成本指标5；)</t>
  </si>
  <si>
    <t>普通高中家庭经济困难学生免学费资助</t>
  </si>
  <si>
    <t>据实免除学费</t>
  </si>
  <si>
    <t>指标值(成本指标6；)</t>
  </si>
  <si>
    <t>普通高中家庭经济困难学生助学金资助</t>
  </si>
  <si>
    <t>2000元/生.年</t>
  </si>
  <si>
    <t>指标值(成本指标7；)</t>
  </si>
  <si>
    <t>中职学生助学金</t>
  </si>
  <si>
    <t>指标值(成本指标8；)</t>
  </si>
  <si>
    <t>藏、彝区“9+3”职业教育学生补助</t>
  </si>
  <si>
    <t>学费平均每生2000元/年、生活费3000元/年（第三年1500元）、杂费1500元/年，同时，对每名新生冬衣补助300元</t>
  </si>
  <si>
    <t>指标值(成本指标9；)</t>
  </si>
  <si>
    <t>建档立卡贫困家庭中职学生在发放中职助学金的基础上，再给予生活补助</t>
  </si>
  <si>
    <t>每生每学期500元（每学年1000元）</t>
  </si>
  <si>
    <t>指标值(成本指标10；)</t>
  </si>
  <si>
    <t>义务教育寄宿制生活补助</t>
  </si>
  <si>
    <t>小学生1000元/生.年，初中1250元/生.年，民族地区统一为1700元生.年</t>
  </si>
  <si>
    <t>指标值(成本指标11；)</t>
  </si>
  <si>
    <t>农村教师生活补助</t>
  </si>
  <si>
    <t>400元/人/月</t>
  </si>
  <si>
    <t>指标值(成本指标12；)</t>
  </si>
  <si>
    <t>彝区“一村一幼”双语辅导员劳务报酬</t>
  </si>
  <si>
    <t>1000元/人/月</t>
  </si>
  <si>
    <t>指标值(成本指标13；)</t>
  </si>
  <si>
    <t>预算执行率</t>
  </si>
  <si>
    <t>项目实施有序推进，资金拨付及时足额</t>
  </si>
  <si>
    <t>效益指标</t>
  </si>
  <si>
    <t>经济效益
指标</t>
  </si>
  <si>
    <t>减轻贫困学生家庭经济负担</t>
  </si>
  <si>
    <t>1150万元</t>
  </si>
  <si>
    <t>增加乡村教师生活补助</t>
  </si>
  <si>
    <t>22万元</t>
  </si>
  <si>
    <t>686万元</t>
  </si>
  <si>
    <t>社会效益
指标</t>
  </si>
  <si>
    <t>减轻贫困学生家庭经济负担，确保贫困家庭学生顺利完成学业</t>
  </si>
  <si>
    <t>有效</t>
  </si>
  <si>
    <t>学生资助政策知晓率</t>
  </si>
  <si>
    <t>缓减城市学校大班额压力</t>
  </si>
  <si>
    <t>增加学位1500个</t>
  </si>
  <si>
    <t>可持续影响
指标</t>
  </si>
  <si>
    <t>对建档立卡贫困大学生资助年限</t>
  </si>
  <si>
    <t>小于等于4年</t>
  </si>
  <si>
    <t>普通高中国家助学金资助及学费减免年限</t>
  </si>
  <si>
    <t>小于等于3年</t>
  </si>
  <si>
    <t>校舍安全使用年限</t>
  </si>
  <si>
    <t>50年</t>
  </si>
  <si>
    <t>满意度
指标</t>
  </si>
  <si>
    <t>满意度指标</t>
  </si>
  <si>
    <t>学生满意度</t>
  </si>
  <si>
    <t>95%</t>
  </si>
  <si>
    <t>家长满意度</t>
  </si>
  <si>
    <t>社会满意度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</si>
</sst>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4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黑体"/>
      <family val="0"/>
    </font>
    <font>
      <sz val="12"/>
      <name val="黑体"/>
      <family val="0"/>
    </font>
    <font>
      <sz val="11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5" fillId="14" borderId="0" applyNumberFormat="0" applyBorder="0" applyAlignment="0" applyProtection="0"/>
    <xf numFmtId="0" fontId="30" fillId="15" borderId="1" applyNumberFormat="0" applyAlignment="0" applyProtection="0"/>
    <xf numFmtId="0" fontId="31" fillId="16" borderId="2" applyNumberFormat="0" applyAlignment="0" applyProtection="0"/>
    <xf numFmtId="0" fontId="39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32" fillId="0" borderId="6" applyNumberFormat="0" applyFill="0" applyAlignment="0" applyProtection="0"/>
    <xf numFmtId="0" fontId="36" fillId="7" borderId="0" applyNumberFormat="0" applyBorder="0" applyAlignment="0" applyProtection="0"/>
    <xf numFmtId="0" fontId="0" fillId="3" borderId="7" applyNumberFormat="0" applyFont="0" applyAlignment="0" applyProtection="0"/>
    <xf numFmtId="0" fontId="29" fillId="15" borderId="8" applyNumberFormat="0" applyAlignment="0" applyProtection="0"/>
    <xf numFmtId="0" fontId="2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36">
    <xf numFmtId="1" fontId="0" fillId="0" borderId="0" xfId="0" applyNumberFormat="1" applyFill="1" applyAlignment="1">
      <alignment/>
    </xf>
    <xf numFmtId="1" fontId="0" fillId="0" borderId="0" xfId="58" applyNumberFormat="1" applyFont="1" applyFill="1" applyAlignment="1">
      <alignment vertical="center"/>
      <protection/>
    </xf>
    <xf numFmtId="0" fontId="4" fillId="15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2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2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60" applyFont="1" applyFill="1" applyBorder="1" applyAlignment="1">
      <alignment horizontal="right" vertical="center"/>
    </xf>
    <xf numFmtId="0" fontId="8" fillId="0" borderId="0" xfId="60" applyFont="1" applyFill="1" applyBorder="1" applyAlignment="1">
      <alignment vertical="center"/>
    </xf>
    <xf numFmtId="3" fontId="8" fillId="0" borderId="10" xfId="60" applyNumberFormat="1" applyFont="1" applyFill="1" applyBorder="1" applyAlignment="1">
      <alignment horizontal="center" vertical="center"/>
    </xf>
    <xf numFmtId="3" fontId="8" fillId="0" borderId="10" xfId="60" applyNumberFormat="1" applyFont="1" applyFill="1" applyBorder="1" applyAlignment="1">
      <alignment vertical="center"/>
    </xf>
    <xf numFmtId="3" fontId="8" fillId="0" borderId="10" xfId="6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60" applyNumberFormat="1" applyFont="1" applyFill="1" applyBorder="1" applyAlignment="1">
      <alignment vertical="center" wrapText="1"/>
    </xf>
    <xf numFmtId="3" fontId="11" fillId="0" borderId="10" xfId="56" applyNumberFormat="1" applyFont="1" applyFill="1" applyBorder="1" applyAlignment="1">
      <alignment vertical="center"/>
    </xf>
    <xf numFmtId="0" fontId="11" fillId="0" borderId="0" xfId="56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60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60" applyNumberFormat="1" applyFont="1" applyFill="1" applyAlignment="1" applyProtection="1">
      <alignment horizontal="center" vertical="center" wrapText="1"/>
      <protection/>
    </xf>
    <xf numFmtId="0" fontId="8" fillId="0" borderId="12" xfId="6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7" xfId="0" applyNumberFormat="1" applyFont="1" applyFill="1" applyBorder="1" applyAlignment="1" applyProtection="1">
      <alignment vertical="center" wrapText="1"/>
      <protection/>
    </xf>
    <xf numFmtId="3" fontId="8" fillId="0" borderId="0" xfId="6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60" applyNumberFormat="1" applyFont="1" applyFill="1" applyBorder="1" applyAlignment="1">
      <alignment horizontal="right" vertical="center"/>
    </xf>
    <xf numFmtId="3" fontId="8" fillId="0" borderId="18" xfId="60" applyNumberFormat="1" applyFont="1" applyFill="1" applyBorder="1" applyAlignment="1">
      <alignment vertical="center"/>
    </xf>
    <xf numFmtId="3" fontId="8" fillId="0" borderId="10" xfId="60" applyNumberFormat="1" applyFont="1" applyFill="1" applyBorder="1" applyAlignment="1">
      <alignment horizontal="center" vertical="center" wrapText="1"/>
    </xf>
    <xf numFmtId="3" fontId="8" fillId="0" borderId="10" xfId="6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9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20" xfId="60" applyNumberFormat="1" applyFont="1" applyFill="1" applyBorder="1" applyAlignment="1" applyProtection="1">
      <alignment vertical="center" wrapText="1"/>
      <protection/>
    </xf>
    <xf numFmtId="3" fontId="8" fillId="0" borderId="21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15" xfId="60" applyNumberFormat="1" applyFont="1" applyFill="1" applyBorder="1" applyAlignment="1" applyProtection="1">
      <alignment vertical="center" wrapText="1"/>
      <protection/>
    </xf>
    <xf numFmtId="3" fontId="8" fillId="0" borderId="24" xfId="60" applyNumberFormat="1" applyFont="1" applyFill="1" applyBorder="1" applyAlignment="1" applyProtection="1">
      <alignment vertical="center" wrapText="1"/>
      <protection/>
    </xf>
    <xf numFmtId="3" fontId="8" fillId="0" borderId="25" xfId="60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63" applyNumberFormat="1" applyFont="1" applyFill="1" applyBorder="1" applyAlignment="1">
      <alignment vertical="center" wrapText="1"/>
    </xf>
    <xf numFmtId="3" fontId="8" fillId="0" borderId="24" xfId="60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25" xfId="60" applyNumberFormat="1" applyFont="1" applyFill="1" applyBorder="1" applyAlignment="1">
      <alignment vertical="center" wrapText="1"/>
    </xf>
    <xf numFmtId="3" fontId="13" fillId="0" borderId="26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right" vertical="center" wrapText="1"/>
    </xf>
    <xf numFmtId="3" fontId="8" fillId="0" borderId="27" xfId="0" applyNumberFormat="1" applyFont="1" applyBorder="1" applyAlignment="1">
      <alignment vertical="center" wrapText="1"/>
    </xf>
    <xf numFmtId="3" fontId="8" fillId="0" borderId="26" xfId="6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58" applyNumberFormat="1" applyFont="1" applyFill="1">
      <alignment/>
      <protection/>
    </xf>
    <xf numFmtId="0" fontId="8" fillId="15" borderId="0" xfId="58" applyNumberFormat="1" applyFont="1" applyFill="1">
      <alignment/>
      <protection/>
    </xf>
    <xf numFmtId="0" fontId="8" fillId="15" borderId="0" xfId="58" applyNumberFormat="1" applyFont="1" applyFill="1" applyAlignment="1">
      <alignment horizontal="right" vertical="center"/>
      <protection/>
    </xf>
    <xf numFmtId="3" fontId="8" fillId="0" borderId="28" xfId="58" applyNumberFormat="1" applyFont="1" applyBorder="1" applyAlignment="1" applyProtection="1">
      <alignment horizontal="left" vertical="center"/>
      <protection/>
    </xf>
    <xf numFmtId="0" fontId="8" fillId="0" borderId="0" xfId="58" applyNumberFormat="1" applyFont="1" applyFill="1" applyBorder="1" applyAlignment="1" applyProtection="1">
      <alignment horizontal="left"/>
      <protection/>
    </xf>
    <xf numFmtId="0" fontId="8" fillId="0" borderId="0" xfId="58" applyNumberFormat="1" applyFont="1" applyFill="1" applyAlignment="1">
      <alignment/>
      <protection/>
    </xf>
    <xf numFmtId="0" fontId="8" fillId="15" borderId="0" xfId="58" applyNumberFormat="1" applyFont="1" applyFill="1" applyAlignment="1">
      <alignment/>
      <protection/>
    </xf>
    <xf numFmtId="0" fontId="8" fillId="0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24" xfId="58" applyNumberFormat="1" applyFont="1" applyFill="1" applyBorder="1" applyAlignment="1">
      <alignment horizontal="center" vertical="center" wrapText="1"/>
      <protection/>
    </xf>
    <xf numFmtId="0" fontId="8" fillId="15" borderId="12" xfId="58" applyNumberFormat="1" applyFont="1" applyFill="1" applyBorder="1" applyAlignment="1">
      <alignment horizontal="center" vertical="center" wrapText="1"/>
      <protection/>
    </xf>
    <xf numFmtId="49" fontId="8" fillId="0" borderId="10" xfId="58" applyNumberFormat="1" applyFont="1" applyFill="1" applyBorder="1" applyAlignment="1" applyProtection="1">
      <alignment vertical="center" wrapText="1"/>
      <protection/>
    </xf>
    <xf numFmtId="3" fontId="8" fillId="0" borderId="10" xfId="58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9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8" fillId="0" borderId="13" xfId="60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29" xfId="0" applyNumberFormat="1" applyFont="1" applyFill="1" applyBorder="1" applyAlignment="1" applyProtection="1">
      <alignment vertical="center" wrapText="1"/>
      <protection/>
    </xf>
    <xf numFmtId="3" fontId="19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9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 applyProtection="1">
      <alignment vertical="center" wrapText="1"/>
      <protection/>
    </xf>
    <xf numFmtId="3" fontId="8" fillId="0" borderId="26" xfId="60" applyNumberFormat="1" applyFont="1" applyFill="1" applyBorder="1" applyAlignment="1" applyProtection="1">
      <alignment vertical="center" wrapText="1"/>
      <protection/>
    </xf>
    <xf numFmtId="3" fontId="8" fillId="0" borderId="31" xfId="0" applyNumberFormat="1" applyFont="1" applyFill="1" applyBorder="1" applyAlignment="1" applyProtection="1">
      <alignment vertical="center" wrapText="1"/>
      <protection/>
    </xf>
    <xf numFmtId="3" fontId="8" fillId="0" borderId="32" xfId="6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32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33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34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7" xfId="0" applyNumberFormat="1" applyFont="1" applyBorder="1" applyAlignment="1" applyProtection="1">
      <alignment vertical="center" wrapText="1"/>
      <protection/>
    </xf>
    <xf numFmtId="3" fontId="8" fillId="0" borderId="35" xfId="60" applyNumberFormat="1" applyFont="1" applyFill="1" applyBorder="1" applyAlignment="1" applyProtection="1">
      <alignment vertical="center" wrapText="1"/>
      <protection/>
    </xf>
    <xf numFmtId="0" fontId="8" fillId="0" borderId="30" xfId="60" applyFont="1" applyFill="1" applyBorder="1" applyAlignment="1">
      <alignment horizontal="center" vertical="center" wrapText="1"/>
    </xf>
    <xf numFmtId="49" fontId="8" fillId="0" borderId="36" xfId="60" applyNumberFormat="1" applyFont="1" applyFill="1" applyBorder="1" applyAlignment="1" applyProtection="1">
      <alignment vertical="center"/>
      <protection/>
    </xf>
    <xf numFmtId="49" fontId="8" fillId="0" borderId="36" xfId="0" applyNumberFormat="1" applyFont="1" applyFill="1" applyBorder="1" applyAlignment="1" applyProtection="1">
      <alignment vertical="center" wrapText="1"/>
      <protection/>
    </xf>
    <xf numFmtId="49" fontId="8" fillId="0" borderId="37" xfId="60" applyNumberFormat="1" applyFont="1" applyFill="1" applyBorder="1" applyAlignment="1" applyProtection="1">
      <alignment vertical="center" wrapText="1"/>
      <protection/>
    </xf>
    <xf numFmtId="49" fontId="8" fillId="0" borderId="38" xfId="60" applyNumberFormat="1" applyFont="1" applyFill="1" applyBorder="1" applyAlignment="1" applyProtection="1">
      <alignment vertical="center" wrapText="1"/>
      <protection/>
    </xf>
    <xf numFmtId="49" fontId="8" fillId="0" borderId="15" xfId="60" applyNumberFormat="1" applyFont="1" applyFill="1" applyBorder="1" applyAlignment="1" applyProtection="1">
      <alignment vertical="center" wrapText="1"/>
      <protection/>
    </xf>
    <xf numFmtId="3" fontId="8" fillId="0" borderId="29" xfId="60" applyNumberFormat="1" applyFont="1" applyFill="1" applyBorder="1" applyAlignment="1" applyProtection="1">
      <alignment vertical="center"/>
      <protection/>
    </xf>
    <xf numFmtId="3" fontId="8" fillId="0" borderId="39" xfId="60" applyNumberFormat="1" applyFont="1" applyFill="1" applyBorder="1" applyAlignment="1" applyProtection="1">
      <alignment vertical="center"/>
      <protection/>
    </xf>
    <xf numFmtId="3" fontId="8" fillId="0" borderId="25" xfId="60" applyNumberFormat="1" applyFont="1" applyFill="1" applyBorder="1" applyAlignment="1" applyProtection="1">
      <alignment vertical="center"/>
      <protection/>
    </xf>
    <xf numFmtId="49" fontId="8" fillId="0" borderId="13" xfId="60" applyNumberFormat="1" applyFont="1" applyFill="1" applyBorder="1" applyAlignment="1" applyProtection="1">
      <alignment vertical="center"/>
      <protection/>
    </xf>
    <xf numFmtId="49" fontId="8" fillId="0" borderId="14" xfId="6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63" applyNumberFormat="1" applyFont="1" applyFill="1" applyBorder="1" applyAlignment="1">
      <alignment horizontal="left" vertical="center"/>
    </xf>
    <xf numFmtId="3" fontId="8" fillId="0" borderId="0" xfId="63" applyNumberFormat="1" applyFont="1" applyFill="1" applyBorder="1" applyAlignment="1">
      <alignment horizontal="right" vertical="center"/>
    </xf>
    <xf numFmtId="3" fontId="20" fillId="0" borderId="25" xfId="63" applyNumberFormat="1" applyFont="1" applyFill="1" applyBorder="1" applyAlignment="1" applyProtection="1">
      <alignment vertical="center" wrapText="1"/>
      <protection/>
    </xf>
    <xf numFmtId="3" fontId="20" fillId="0" borderId="40" xfId="0" applyNumberFormat="1" applyFont="1" applyBorder="1" applyAlignment="1">
      <alignment vertical="center" wrapText="1"/>
    </xf>
    <xf numFmtId="3" fontId="20" fillId="0" borderId="19" xfId="0" applyNumberFormat="1" applyFont="1" applyBorder="1" applyAlignment="1">
      <alignment vertical="center" wrapText="1"/>
    </xf>
    <xf numFmtId="3" fontId="8" fillId="0" borderId="25" xfId="60" applyNumberFormat="1" applyFont="1" applyFill="1" applyBorder="1" applyAlignment="1">
      <alignment horizontal="center" vertical="center"/>
    </xf>
    <xf numFmtId="3" fontId="8" fillId="0" borderId="25" xfId="63" applyNumberFormat="1" applyFont="1" applyFill="1" applyBorder="1" applyAlignment="1">
      <alignment vertical="center" wrapText="1"/>
    </xf>
    <xf numFmtId="3" fontId="8" fillId="0" borderId="13" xfId="6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63" applyNumberFormat="1" applyFont="1" applyFill="1" applyBorder="1" applyAlignment="1" applyProtection="1">
      <alignment vertical="center" wrapText="1"/>
      <protection/>
    </xf>
    <xf numFmtId="3" fontId="8" fillId="0" borderId="13" xfId="63" applyNumberFormat="1" applyFont="1" applyFill="1" applyBorder="1" applyAlignment="1">
      <alignment horizontal="justify" vertical="center"/>
    </xf>
    <xf numFmtId="3" fontId="8" fillId="0" borderId="27" xfId="63" applyNumberFormat="1" applyFont="1" applyFill="1" applyBorder="1" applyAlignment="1">
      <alignment horizontal="left" vertical="center"/>
    </xf>
    <xf numFmtId="3" fontId="8" fillId="0" borderId="26" xfId="0" applyNumberFormat="1" applyFont="1" applyBorder="1" applyAlignment="1" applyProtection="1">
      <alignment vertical="center" wrapText="1"/>
      <protection/>
    </xf>
    <xf numFmtId="3" fontId="8" fillId="0" borderId="35" xfId="6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49" fontId="8" fillId="0" borderId="41" xfId="60" applyNumberFormat="1" applyFont="1" applyFill="1" applyBorder="1" applyAlignment="1" applyProtection="1">
      <alignment vertical="center"/>
      <protection/>
    </xf>
    <xf numFmtId="49" fontId="8" fillId="0" borderId="19" xfId="60" applyNumberFormat="1" applyFont="1" applyFill="1" applyBorder="1" applyAlignment="1" applyProtection="1">
      <alignment vertical="center" wrapText="1"/>
      <protection/>
    </xf>
    <xf numFmtId="49" fontId="8" fillId="0" borderId="42" xfId="60" applyNumberFormat="1" applyFont="1" applyFill="1" applyBorder="1" applyAlignment="1" applyProtection="1">
      <alignment vertical="center" wrapText="1"/>
      <protection/>
    </xf>
    <xf numFmtId="49" fontId="8" fillId="0" borderId="41" xfId="0" applyNumberFormat="1" applyFont="1" applyFill="1" applyBorder="1" applyAlignment="1" applyProtection="1">
      <alignment vertical="center" wrapText="1"/>
      <protection/>
    </xf>
    <xf numFmtId="3" fontId="8" fillId="0" borderId="19" xfId="0" applyNumberFormat="1" applyFont="1" applyFill="1" applyBorder="1" applyAlignment="1" applyProtection="1">
      <alignment vertical="center" wrapText="1"/>
      <protection/>
    </xf>
    <xf numFmtId="3" fontId="8" fillId="0" borderId="40" xfId="60" applyNumberFormat="1" applyFont="1" applyFill="1" applyBorder="1" applyAlignment="1" applyProtection="1">
      <alignment vertical="center"/>
      <protection/>
    </xf>
    <xf numFmtId="0" fontId="40" fillId="0" borderId="0" xfId="57" applyFont="1" applyAlignment="1">
      <alignment vertical="center"/>
      <protection/>
    </xf>
    <xf numFmtId="0" fontId="41" fillId="0" borderId="0" xfId="57" applyFont="1" applyAlignment="1">
      <alignment vertical="center"/>
      <protection/>
    </xf>
    <xf numFmtId="1" fontId="0" fillId="0" borderId="0" xfId="0" applyFont="1" applyAlignment="1">
      <alignment/>
    </xf>
    <xf numFmtId="0" fontId="11" fillId="0" borderId="0" xfId="57" applyAlignment="1">
      <alignment vertical="center"/>
      <protection/>
    </xf>
    <xf numFmtId="0" fontId="40" fillId="0" borderId="43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44" xfId="57" applyFont="1" applyBorder="1" applyAlignment="1">
      <alignment horizontal="center" vertical="center" wrapText="1"/>
      <protection/>
    </xf>
    <xf numFmtId="0" fontId="8" fillId="0" borderId="45" xfId="57" applyFont="1" applyBorder="1" applyAlignment="1">
      <alignment horizontal="center" vertical="center" wrapText="1"/>
      <protection/>
    </xf>
    <xf numFmtId="4" fontId="19" fillId="0" borderId="46" xfId="57" applyNumberFormat="1" applyFont="1" applyBorder="1" applyAlignment="1">
      <alignment horizontal="right" vertical="center" wrapText="1"/>
      <protection/>
    </xf>
    <xf numFmtId="4" fontId="19" fillId="0" borderId="47" xfId="57" applyNumberFormat="1" applyFont="1" applyBorder="1" applyAlignment="1">
      <alignment horizontal="right" vertical="center" wrapText="1"/>
      <protection/>
    </xf>
    <xf numFmtId="4" fontId="19" fillId="0" borderId="15" xfId="57" applyNumberFormat="1" applyFont="1" applyBorder="1" applyAlignment="1">
      <alignment horizontal="right" vertical="center" wrapText="1"/>
      <protection/>
    </xf>
    <xf numFmtId="4" fontId="19" fillId="0" borderId="37" xfId="57" applyNumberFormat="1" applyFont="1" applyBorder="1" applyAlignment="1">
      <alignment horizontal="right" vertical="center" wrapText="1"/>
      <protection/>
    </xf>
    <xf numFmtId="4" fontId="19" fillId="0" borderId="48" xfId="57" applyNumberFormat="1" applyFont="1" applyBorder="1" applyAlignment="1">
      <alignment horizontal="right" vertical="center" wrapText="1"/>
      <protection/>
    </xf>
    <xf numFmtId="4" fontId="19" fillId="0" borderId="10" xfId="57" applyNumberFormat="1" applyFont="1" applyBorder="1" applyAlignment="1">
      <alignment horizontal="right" vertical="center" wrapText="1"/>
      <protection/>
    </xf>
    <xf numFmtId="0" fontId="13" fillId="0" borderId="45" xfId="57" applyFont="1" applyBorder="1" applyAlignment="1">
      <alignment horizontal="center" vertical="center" wrapText="1"/>
      <protection/>
    </xf>
    <xf numFmtId="0" fontId="13" fillId="0" borderId="43" xfId="57" applyFont="1" applyBorder="1" applyAlignment="1">
      <alignment horizontal="center" vertical="center" wrapText="1"/>
      <protection/>
    </xf>
    <xf numFmtId="1" fontId="8" fillId="0" borderId="49" xfId="0" applyFont="1" applyBorder="1" applyAlignment="1">
      <alignment horizontal="left" vertical="center"/>
    </xf>
    <xf numFmtId="0" fontId="8" fillId="0" borderId="0" xfId="57" applyFont="1" applyBorder="1" applyAlignment="1">
      <alignment horizontal="center" vertical="center" wrapText="1"/>
      <protection/>
    </xf>
    <xf numFmtId="1" fontId="8" fillId="0" borderId="50" xfId="0" applyFont="1" applyBorder="1" applyAlignment="1">
      <alignment horizontal="left" vertical="center"/>
    </xf>
    <xf numFmtId="0" fontId="11" fillId="0" borderId="0" xfId="57" applyBorder="1" applyAlignment="1">
      <alignment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3" fontId="16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60" applyNumberFormat="1" applyFont="1" applyFill="1" applyBorder="1" applyAlignment="1">
      <alignment horizontal="center" vertical="center"/>
    </xf>
    <xf numFmtId="0" fontId="10" fillId="0" borderId="0" xfId="60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0" fontId="8" fillId="0" borderId="18" xfId="60" applyFont="1" applyFill="1" applyBorder="1" applyAlignment="1">
      <alignment horizontal="left" vertical="center"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4" fontId="8" fillId="0" borderId="17" xfId="0" applyNumberFormat="1" applyFont="1" applyFill="1" applyBorder="1" applyAlignment="1" applyProtection="1">
      <alignment horizontal="center" vertical="center"/>
      <protection/>
    </xf>
    <xf numFmtId="4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60" applyNumberFormat="1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50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0" fontId="8" fillId="0" borderId="50" xfId="58" applyNumberFormat="1" applyFont="1" applyFill="1" applyBorder="1" applyAlignment="1">
      <alignment horizontal="center" vertical="center"/>
      <protection/>
    </xf>
    <xf numFmtId="0" fontId="8" fillId="0" borderId="54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4" xfId="58" applyNumberFormat="1" applyFont="1" applyFill="1" applyBorder="1" applyAlignment="1" applyProtection="1">
      <alignment horizontal="center" vertical="center" wrapText="1"/>
      <protection/>
    </xf>
    <xf numFmtId="0" fontId="8" fillId="0" borderId="13" xfId="58" applyNumberFormat="1" applyFont="1" applyFill="1" applyBorder="1" applyAlignment="1" applyProtection="1">
      <alignment horizontal="center" vertical="center" wrapText="1"/>
      <protection/>
    </xf>
    <xf numFmtId="0" fontId="8" fillId="0" borderId="58" xfId="58" applyNumberFormat="1" applyFont="1" applyFill="1" applyBorder="1" applyAlignment="1" applyProtection="1">
      <alignment horizontal="center" vertical="center" wrapText="1"/>
      <protection/>
    </xf>
    <xf numFmtId="0" fontId="8" fillId="0" borderId="29" xfId="58" applyNumberFormat="1" applyFont="1" applyFill="1" applyBorder="1" applyAlignment="1" applyProtection="1">
      <alignment horizontal="center" vertical="center" wrapText="1"/>
      <protection/>
    </xf>
    <xf numFmtId="0" fontId="8" fillId="0" borderId="22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NumberFormat="1" applyFont="1" applyFill="1" applyAlignment="1" applyProtection="1">
      <alignment horizontal="center" vertical="center" wrapText="1"/>
      <protection/>
    </xf>
    <xf numFmtId="0" fontId="8" fillId="0" borderId="59" xfId="58" applyNumberFormat="1" applyFont="1" applyFill="1" applyBorder="1" applyAlignment="1">
      <alignment horizontal="center" vertical="center"/>
      <protection/>
    </xf>
    <xf numFmtId="0" fontId="8" fillId="0" borderId="55" xfId="58" applyNumberFormat="1" applyFont="1" applyFill="1" applyBorder="1" applyAlignment="1">
      <alignment horizontal="center" vertical="center"/>
      <protection/>
    </xf>
    <xf numFmtId="0" fontId="8" fillId="0" borderId="50" xfId="58" applyNumberFormat="1" applyFont="1" applyFill="1" applyBorder="1" applyAlignment="1" applyProtection="1">
      <alignment horizontal="center" vertical="center" wrapText="1"/>
      <protection/>
    </xf>
    <xf numFmtId="0" fontId="8" fillId="0" borderId="54" xfId="58" applyNumberFormat="1" applyFont="1" applyFill="1" applyBorder="1" applyAlignment="1" applyProtection="1">
      <alignment horizontal="center" vertical="center" wrapText="1"/>
      <protection/>
    </xf>
    <xf numFmtId="0" fontId="8" fillId="0" borderId="55" xfId="58" applyNumberFormat="1" applyFont="1" applyFill="1" applyBorder="1" applyAlignment="1" applyProtection="1">
      <alignment horizontal="center" vertical="center" wrapText="1"/>
      <protection/>
    </xf>
    <xf numFmtId="3" fontId="18" fillId="0" borderId="3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25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50" xfId="0" applyNumberFormat="1" applyFont="1" applyFill="1" applyBorder="1" applyAlignment="1" applyProtection="1">
      <alignment horizontal="center" vertical="center"/>
      <protection/>
    </xf>
    <xf numFmtId="3" fontId="18" fillId="0" borderId="55" xfId="0" applyNumberFormat="1" applyFont="1" applyFill="1" applyBorder="1" applyAlignment="1" applyProtection="1">
      <alignment horizontal="center" vertical="center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8" xfId="0" applyNumberFormat="1" applyFont="1" applyFill="1" applyBorder="1" applyAlignment="1" applyProtection="1">
      <alignment horizontal="left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20" xfId="0" applyNumberFormat="1" applyFont="1" applyBorder="1" applyAlignment="1" applyProtection="1">
      <alignment horizontal="center" vertical="center" wrapText="1"/>
      <protection/>
    </xf>
    <xf numFmtId="3" fontId="8" fillId="0" borderId="50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 applyProtection="1">
      <alignment horizontal="center" vertical="center" wrapText="1"/>
      <protection/>
    </xf>
    <xf numFmtId="3" fontId="8" fillId="0" borderId="5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6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 applyProtection="1">
      <alignment horizontal="left" vertical="center"/>
      <protection/>
    </xf>
    <xf numFmtId="3" fontId="8" fillId="0" borderId="25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 horizontal="center" vertical="center" wrapText="1"/>
      <protection/>
    </xf>
    <xf numFmtId="3" fontId="8" fillId="0" borderId="50" xfId="0" applyNumberFormat="1" applyFont="1" applyBorder="1" applyAlignment="1" applyProtection="1">
      <alignment horizontal="center" vertical="center"/>
      <protection/>
    </xf>
    <xf numFmtId="3" fontId="8" fillId="0" borderId="54" xfId="0" applyNumberFormat="1" applyFont="1" applyBorder="1" applyAlignment="1" applyProtection="1">
      <alignment horizontal="center" vertical="center"/>
      <protection/>
    </xf>
    <xf numFmtId="3" fontId="8" fillId="0" borderId="55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center" vertical="center" wrapText="1"/>
      <protection/>
    </xf>
    <xf numFmtId="3" fontId="8" fillId="0" borderId="57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9" xfId="0" applyNumberFormat="1" applyFont="1" applyFill="1" applyBorder="1" applyAlignment="1" applyProtection="1">
      <alignment horizontal="left" vertical="center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 applyProtection="1">
      <alignment horizontal="center" vertical="center"/>
      <protection/>
    </xf>
    <xf numFmtId="3" fontId="8" fillId="0" borderId="54" xfId="0" applyNumberFormat="1" applyFont="1" applyFill="1" applyBorder="1" applyAlignment="1" applyProtection="1">
      <alignment horizontal="center" vertical="center"/>
      <protection/>
    </xf>
    <xf numFmtId="3" fontId="8" fillId="0" borderId="55" xfId="0" applyNumberFormat="1" applyFont="1" applyFill="1" applyBorder="1" applyAlignment="1" applyProtection="1">
      <alignment horizontal="center" vertical="center"/>
      <protection/>
    </xf>
    <xf numFmtId="3" fontId="8" fillId="0" borderId="56" xfId="60" applyNumberFormat="1" applyFont="1" applyFill="1" applyBorder="1" applyAlignment="1">
      <alignment horizontal="center" vertical="center" wrapText="1"/>
    </xf>
    <xf numFmtId="3" fontId="8" fillId="0" borderId="15" xfId="6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58" xfId="0" applyNumberFormat="1" applyFont="1" applyBorder="1" applyAlignment="1" applyProtection="1">
      <alignment horizontal="center" vertical="center" wrapText="1"/>
      <protection/>
    </xf>
    <xf numFmtId="3" fontId="14" fillId="0" borderId="0" xfId="60" applyNumberFormat="1" applyFont="1" applyFill="1" applyBorder="1" applyAlignment="1">
      <alignment horizontal="center" vertical="center"/>
    </xf>
    <xf numFmtId="3" fontId="8" fillId="0" borderId="18" xfId="60" applyNumberFormat="1" applyFont="1" applyFill="1" applyBorder="1" applyAlignment="1">
      <alignment horizontal="left" vertical="center"/>
    </xf>
    <xf numFmtId="0" fontId="8" fillId="0" borderId="6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60" applyFont="1" applyFill="1" applyBorder="1" applyAlignment="1">
      <alignment horizontal="center" vertical="center"/>
    </xf>
    <xf numFmtId="0" fontId="8" fillId="0" borderId="54" xfId="60" applyFont="1" applyFill="1" applyBorder="1" applyAlignment="1">
      <alignment horizontal="center" vertical="center"/>
    </xf>
    <xf numFmtId="0" fontId="8" fillId="0" borderId="55" xfId="60" applyFont="1" applyFill="1" applyBorder="1" applyAlignment="1">
      <alignment horizontal="center" vertical="center"/>
    </xf>
    <xf numFmtId="3" fontId="20" fillId="0" borderId="13" xfId="63" applyNumberFormat="1" applyFont="1" applyFill="1" applyBorder="1" applyAlignment="1" applyProtection="1">
      <alignment horizontal="center" vertical="center"/>
      <protection/>
    </xf>
    <xf numFmtId="3" fontId="20" fillId="0" borderId="13" xfId="6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50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 applyProtection="1">
      <alignment horizontal="center" vertical="center" wrapText="1"/>
      <protection/>
    </xf>
    <xf numFmtId="3" fontId="8" fillId="0" borderId="13" xfId="0" applyNumberFormat="1" applyFont="1" applyBorder="1" applyAlignment="1" applyProtection="1">
      <alignment horizontal="center" vertical="center"/>
      <protection/>
    </xf>
    <xf numFmtId="3" fontId="8" fillId="0" borderId="27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3" fontId="8" fillId="0" borderId="26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0" fontId="10" fillId="0" borderId="0" xfId="57" applyFont="1" applyAlignment="1">
      <alignment horizontal="center" vertical="center" wrapText="1"/>
      <protection/>
    </xf>
    <xf numFmtId="0" fontId="40" fillId="0" borderId="0" xfId="57" applyFont="1" applyAlignment="1">
      <alignment horizontal="center" vertical="center" wrapText="1"/>
      <protection/>
    </xf>
    <xf numFmtId="0" fontId="42" fillId="0" borderId="10" xfId="57" applyFont="1" applyBorder="1" applyAlignment="1">
      <alignment horizontal="center" vertical="center" wrapText="1"/>
      <protection/>
    </xf>
    <xf numFmtId="0" fontId="42" fillId="0" borderId="50" xfId="57" applyFont="1" applyBorder="1" applyAlignment="1">
      <alignment horizontal="center" vertical="center" wrapText="1"/>
      <protection/>
    </xf>
    <xf numFmtId="0" fontId="42" fillId="0" borderId="54" xfId="57" applyFont="1" applyBorder="1" applyAlignment="1">
      <alignment horizontal="center" vertical="center" wrapText="1"/>
      <protection/>
    </xf>
    <xf numFmtId="0" fontId="42" fillId="0" borderId="55" xfId="57" applyFont="1" applyBorder="1" applyAlignment="1">
      <alignment horizontal="center" vertical="center" wrapText="1"/>
      <protection/>
    </xf>
    <xf numFmtId="0" fontId="40" fillId="0" borderId="43" xfId="57" applyFont="1" applyBorder="1" applyAlignment="1">
      <alignment horizontal="center" vertical="center" wrapText="1"/>
      <protection/>
    </xf>
    <xf numFmtId="0" fontId="40" fillId="0" borderId="16" xfId="57" applyFont="1" applyBorder="1" applyAlignment="1">
      <alignment horizontal="center" vertical="center" wrapText="1"/>
      <protection/>
    </xf>
    <xf numFmtId="0" fontId="8" fillId="0" borderId="63" xfId="57" applyFont="1" applyBorder="1" applyAlignment="1">
      <alignment horizontal="center" vertical="center" wrapText="1"/>
      <protection/>
    </xf>
    <xf numFmtId="0" fontId="8" fillId="0" borderId="64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55" xfId="57" applyFont="1" applyBorder="1" applyAlignment="1">
      <alignment horizontal="center" vertical="center" wrapText="1"/>
      <protection/>
    </xf>
    <xf numFmtId="0" fontId="8" fillId="0" borderId="50" xfId="57" applyFont="1" applyBorder="1" applyAlignment="1">
      <alignment horizontal="left" vertical="center" wrapText="1"/>
      <protection/>
    </xf>
    <xf numFmtId="0" fontId="8" fillId="0" borderId="54" xfId="57" applyFont="1" applyBorder="1" applyAlignment="1">
      <alignment horizontal="left" vertical="center" wrapText="1"/>
      <protection/>
    </xf>
    <xf numFmtId="0" fontId="8" fillId="0" borderId="55" xfId="57" applyFont="1" applyBorder="1" applyAlignment="1">
      <alignment horizontal="left" vertical="center" wrapText="1"/>
      <protection/>
    </xf>
    <xf numFmtId="0" fontId="8" fillId="0" borderId="50" xfId="57" applyFont="1" applyBorder="1" applyAlignment="1">
      <alignment horizontal="center" vertical="center" wrapText="1"/>
      <protection/>
    </xf>
    <xf numFmtId="0" fontId="8" fillId="0" borderId="54" xfId="57" applyFont="1" applyBorder="1" applyAlignment="1">
      <alignment horizontal="center" vertical="center" wrapText="1"/>
      <protection/>
    </xf>
    <xf numFmtId="0" fontId="8" fillId="0" borderId="50" xfId="57" applyFont="1" applyBorder="1" applyAlignment="1">
      <alignment vertical="center" wrapText="1"/>
      <protection/>
    </xf>
    <xf numFmtId="0" fontId="8" fillId="0" borderId="54" xfId="57" applyFont="1" applyBorder="1" applyAlignment="1">
      <alignment vertical="center" wrapText="1"/>
      <protection/>
    </xf>
    <xf numFmtId="0" fontId="8" fillId="0" borderId="55" xfId="57" applyFont="1" applyBorder="1" applyAlignment="1">
      <alignment vertical="center" wrapText="1"/>
      <protection/>
    </xf>
    <xf numFmtId="0" fontId="40" fillId="0" borderId="15" xfId="57" applyFont="1" applyBorder="1" applyAlignment="1">
      <alignment horizontal="center" vertical="center" wrapText="1"/>
      <protection/>
    </xf>
    <xf numFmtId="0" fontId="13" fillId="0" borderId="50" xfId="57" applyFont="1" applyBorder="1" applyAlignment="1">
      <alignment horizontal="center" vertical="center" wrapText="1"/>
      <protection/>
    </xf>
    <xf numFmtId="0" fontId="13" fillId="0" borderId="54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8" fillId="0" borderId="65" xfId="57" applyFont="1" applyBorder="1" applyAlignment="1">
      <alignment horizontal="center" vertical="center" wrapText="1"/>
      <protection/>
    </xf>
    <xf numFmtId="0" fontId="8" fillId="0" borderId="66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1" fontId="8" fillId="0" borderId="54" xfId="0" applyFont="1" applyBorder="1" applyAlignment="1">
      <alignment horizontal="left" vertical="center"/>
    </xf>
    <xf numFmtId="1" fontId="8" fillId="0" borderId="55" xfId="0" applyFont="1" applyBorder="1" applyAlignment="1">
      <alignment horizontal="left" vertical="center"/>
    </xf>
    <xf numFmtId="0" fontId="8" fillId="0" borderId="10" xfId="57" applyFont="1" applyBorder="1" applyAlignment="1">
      <alignment horizontal="left" vertical="center" wrapText="1"/>
      <protection/>
    </xf>
    <xf numFmtId="1" fontId="8" fillId="0" borderId="54" xfId="0" applyFont="1" applyBorder="1" applyAlignment="1">
      <alignment horizontal="left" vertical="center" wrapText="1"/>
    </xf>
    <xf numFmtId="1" fontId="8" fillId="0" borderId="55" xfId="0" applyFont="1" applyBorder="1" applyAlignment="1">
      <alignment horizontal="left" vertical="center" wrapText="1"/>
    </xf>
    <xf numFmtId="0" fontId="8" fillId="0" borderId="67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37" xfId="57" applyFont="1" applyBorder="1" applyAlignment="1">
      <alignment horizontal="center" vertical="center" wrapText="1"/>
      <protection/>
    </xf>
    <xf numFmtId="0" fontId="8" fillId="0" borderId="58" xfId="57" applyFont="1" applyBorder="1" applyAlignment="1">
      <alignment horizontal="center" vertical="center" wrapText="1"/>
      <protection/>
    </xf>
    <xf numFmtId="0" fontId="8" fillId="0" borderId="30" xfId="57" applyFont="1" applyBorder="1" applyAlignment="1">
      <alignment horizontal="center" vertical="center" wrapText="1"/>
      <protection/>
    </xf>
    <xf numFmtId="0" fontId="8" fillId="0" borderId="43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常规 3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5" sqref="A5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41"/>
      <c r="T1" s="4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15" t="s">
        <v>333</v>
      </c>
    </row>
    <row r="2" spans="1:33" ht="19.5" customHeight="1">
      <c r="A2" s="236" t="s">
        <v>309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</row>
    <row r="3" spans="1:33" ht="19.5" customHeight="1">
      <c r="A3" s="250" t="s">
        <v>5</v>
      </c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100"/>
      <c r="P3" s="100"/>
      <c r="Q3" s="100"/>
      <c r="R3" s="100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13" t="s">
        <v>6</v>
      </c>
    </row>
    <row r="4" spans="1:33" ht="19.5" customHeight="1">
      <c r="A4" s="246" t="s">
        <v>9</v>
      </c>
      <c r="B4" s="247"/>
      <c r="C4" s="247"/>
      <c r="D4" s="248"/>
      <c r="E4" s="256"/>
      <c r="F4" s="253" t="s">
        <v>299</v>
      </c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5"/>
    </row>
    <row r="5" spans="1:33" ht="19.5" customHeight="1">
      <c r="A5" s="240" t="s">
        <v>62</v>
      </c>
      <c r="B5" s="241"/>
      <c r="C5" s="242"/>
      <c r="D5" s="243" t="s">
        <v>220</v>
      </c>
      <c r="E5" s="245" t="s">
        <v>221</v>
      </c>
      <c r="F5" s="251" t="s">
        <v>225</v>
      </c>
      <c r="G5" s="251" t="s">
        <v>334</v>
      </c>
      <c r="H5" s="251" t="s">
        <v>335</v>
      </c>
      <c r="I5" s="251" t="s">
        <v>336</v>
      </c>
      <c r="J5" s="251" t="s">
        <v>337</v>
      </c>
      <c r="K5" s="251" t="s">
        <v>338</v>
      </c>
      <c r="L5" s="251" t="s">
        <v>339</v>
      </c>
      <c r="M5" s="251" t="s">
        <v>340</v>
      </c>
      <c r="N5" s="251" t="s">
        <v>341</v>
      </c>
      <c r="O5" s="251" t="s">
        <v>342</v>
      </c>
      <c r="P5" s="251" t="s">
        <v>343</v>
      </c>
      <c r="Q5" s="251" t="s">
        <v>344</v>
      </c>
      <c r="R5" s="251" t="s">
        <v>345</v>
      </c>
      <c r="S5" s="251" t="s">
        <v>346</v>
      </c>
      <c r="T5" s="251" t="s">
        <v>347</v>
      </c>
      <c r="U5" s="251" t="s">
        <v>348</v>
      </c>
      <c r="V5" s="251" t="s">
        <v>349</v>
      </c>
      <c r="W5" s="251" t="s">
        <v>350</v>
      </c>
      <c r="X5" s="251" t="s">
        <v>351</v>
      </c>
      <c r="Y5" s="251" t="s">
        <v>352</v>
      </c>
      <c r="Z5" s="251" t="s">
        <v>353</v>
      </c>
      <c r="AA5" s="251" t="s">
        <v>354</v>
      </c>
      <c r="AB5" s="251" t="s">
        <v>355</v>
      </c>
      <c r="AC5" s="251" t="s">
        <v>356</v>
      </c>
      <c r="AD5" s="251" t="s">
        <v>357</v>
      </c>
      <c r="AE5" s="251" t="s">
        <v>358</v>
      </c>
      <c r="AF5" s="251" t="s">
        <v>359</v>
      </c>
      <c r="AG5" s="251" t="s">
        <v>360</v>
      </c>
    </row>
    <row r="6" spans="1:33" ht="30.75" customHeight="1">
      <c r="A6" s="104" t="s">
        <v>73</v>
      </c>
      <c r="B6" s="105" t="s">
        <v>74</v>
      </c>
      <c r="C6" s="106" t="s">
        <v>75</v>
      </c>
      <c r="D6" s="244"/>
      <c r="E6" s="244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</row>
    <row r="7" spans="1:33" ht="19.5" customHeight="1">
      <c r="A7" s="107" t="s">
        <v>56</v>
      </c>
      <c r="B7" s="107" t="s">
        <v>56</v>
      </c>
      <c r="C7" s="107" t="s">
        <v>56</v>
      </c>
      <c r="D7" s="108" t="s">
        <v>56</v>
      </c>
      <c r="E7" s="110" t="s">
        <v>65</v>
      </c>
      <c r="F7" s="107">
        <v>25703484.4</v>
      </c>
      <c r="G7" s="107">
        <v>6377945</v>
      </c>
      <c r="H7" s="107">
        <v>710000</v>
      </c>
      <c r="I7" s="107">
        <v>0</v>
      </c>
      <c r="J7" s="107">
        <v>0</v>
      </c>
      <c r="K7" s="107">
        <v>345000</v>
      </c>
      <c r="L7" s="107">
        <v>402000</v>
      </c>
      <c r="M7" s="107">
        <v>494040</v>
      </c>
      <c r="N7" s="107">
        <v>0</v>
      </c>
      <c r="O7" s="107">
        <v>20000</v>
      </c>
      <c r="P7" s="107">
        <v>2514606</v>
      </c>
      <c r="Q7" s="107">
        <v>0</v>
      </c>
      <c r="R7" s="107">
        <v>1893000</v>
      </c>
      <c r="S7" s="107">
        <v>450000</v>
      </c>
      <c r="T7" s="107">
        <v>0</v>
      </c>
      <c r="U7" s="107">
        <v>0</v>
      </c>
      <c r="V7" s="107">
        <v>100000</v>
      </c>
      <c r="W7" s="107">
        <v>869320</v>
      </c>
      <c r="X7" s="107">
        <v>0</v>
      </c>
      <c r="Y7" s="107">
        <v>0</v>
      </c>
      <c r="Z7" s="107">
        <v>2445500</v>
      </c>
      <c r="AA7" s="107">
        <v>100000</v>
      </c>
      <c r="AB7" s="107">
        <v>2056087.76</v>
      </c>
      <c r="AC7" s="107">
        <v>3084131.64</v>
      </c>
      <c r="AD7" s="107">
        <v>524000</v>
      </c>
      <c r="AE7" s="107">
        <v>644840</v>
      </c>
      <c r="AF7" s="107">
        <v>0</v>
      </c>
      <c r="AG7" s="111">
        <v>2673014</v>
      </c>
    </row>
    <row r="8" spans="1:33" ht="19.5" customHeight="1">
      <c r="A8" s="107" t="s">
        <v>56</v>
      </c>
      <c r="B8" s="107" t="s">
        <v>56</v>
      </c>
      <c r="C8" s="107" t="s">
        <v>56</v>
      </c>
      <c r="D8" s="108" t="s">
        <v>56</v>
      </c>
      <c r="E8" s="110" t="s">
        <v>84</v>
      </c>
      <c r="F8" s="107">
        <v>25703484.4</v>
      </c>
      <c r="G8" s="107">
        <v>6377945</v>
      </c>
      <c r="H8" s="107">
        <v>710000</v>
      </c>
      <c r="I8" s="107">
        <v>0</v>
      </c>
      <c r="J8" s="107">
        <v>0</v>
      </c>
      <c r="K8" s="107">
        <v>345000</v>
      </c>
      <c r="L8" s="107">
        <v>402000</v>
      </c>
      <c r="M8" s="107">
        <v>494040</v>
      </c>
      <c r="N8" s="107">
        <v>0</v>
      </c>
      <c r="O8" s="107">
        <v>20000</v>
      </c>
      <c r="P8" s="107">
        <v>2514606</v>
      </c>
      <c r="Q8" s="107">
        <v>0</v>
      </c>
      <c r="R8" s="107">
        <v>1893000</v>
      </c>
      <c r="S8" s="107">
        <v>450000</v>
      </c>
      <c r="T8" s="107">
        <v>0</v>
      </c>
      <c r="U8" s="107">
        <v>0</v>
      </c>
      <c r="V8" s="107">
        <v>100000</v>
      </c>
      <c r="W8" s="107">
        <v>869320</v>
      </c>
      <c r="X8" s="107">
        <v>0</v>
      </c>
      <c r="Y8" s="107">
        <v>0</v>
      </c>
      <c r="Z8" s="107">
        <v>2445500</v>
      </c>
      <c r="AA8" s="107">
        <v>100000</v>
      </c>
      <c r="AB8" s="107">
        <v>2056087.76</v>
      </c>
      <c r="AC8" s="107">
        <v>3084131.64</v>
      </c>
      <c r="AD8" s="107">
        <v>524000</v>
      </c>
      <c r="AE8" s="107">
        <v>644840</v>
      </c>
      <c r="AF8" s="107">
        <v>0</v>
      </c>
      <c r="AG8" s="111">
        <v>2673014</v>
      </c>
    </row>
    <row r="9" spans="1:33" ht="19.5" customHeight="1">
      <c r="A9" s="107" t="s">
        <v>56</v>
      </c>
      <c r="B9" s="107" t="s">
        <v>56</v>
      </c>
      <c r="C9" s="107" t="s">
        <v>56</v>
      </c>
      <c r="D9" s="108" t="s">
        <v>85</v>
      </c>
      <c r="E9" s="110" t="s">
        <v>86</v>
      </c>
      <c r="F9" s="107">
        <v>9905970.8</v>
      </c>
      <c r="G9" s="107">
        <v>3420370</v>
      </c>
      <c r="H9" s="107">
        <v>600000</v>
      </c>
      <c r="I9" s="107">
        <v>0</v>
      </c>
      <c r="J9" s="107">
        <v>0</v>
      </c>
      <c r="K9" s="107">
        <v>0</v>
      </c>
      <c r="L9" s="107">
        <v>0</v>
      </c>
      <c r="M9" s="107">
        <v>200000</v>
      </c>
      <c r="N9" s="107">
        <v>0</v>
      </c>
      <c r="O9" s="107">
        <v>0</v>
      </c>
      <c r="P9" s="107">
        <v>900000</v>
      </c>
      <c r="Q9" s="107">
        <v>0</v>
      </c>
      <c r="R9" s="107">
        <v>1650000</v>
      </c>
      <c r="S9" s="107">
        <v>50000</v>
      </c>
      <c r="T9" s="107">
        <v>0</v>
      </c>
      <c r="U9" s="107">
        <v>0</v>
      </c>
      <c r="V9" s="107">
        <v>9000</v>
      </c>
      <c r="W9" s="107">
        <v>0</v>
      </c>
      <c r="X9" s="107">
        <v>0</v>
      </c>
      <c r="Y9" s="107">
        <v>0</v>
      </c>
      <c r="Z9" s="107">
        <v>1605000</v>
      </c>
      <c r="AA9" s="107">
        <v>0</v>
      </c>
      <c r="AB9" s="107">
        <v>60304.32</v>
      </c>
      <c r="AC9" s="107">
        <v>90456.48</v>
      </c>
      <c r="AD9" s="107">
        <v>34000</v>
      </c>
      <c r="AE9" s="107">
        <v>634840</v>
      </c>
      <c r="AF9" s="107">
        <v>0</v>
      </c>
      <c r="AG9" s="111">
        <v>652000</v>
      </c>
    </row>
    <row r="10" spans="1:33" ht="19.5" customHeight="1">
      <c r="A10" s="107" t="s">
        <v>87</v>
      </c>
      <c r="B10" s="107" t="s">
        <v>88</v>
      </c>
      <c r="C10" s="107" t="s">
        <v>88</v>
      </c>
      <c r="D10" s="108" t="s">
        <v>85</v>
      </c>
      <c r="E10" s="110" t="s">
        <v>89</v>
      </c>
      <c r="F10" s="107">
        <v>931600.8</v>
      </c>
      <c r="G10" s="107">
        <v>250000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9000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60304.32</v>
      </c>
      <c r="AC10" s="107">
        <v>90456.48</v>
      </c>
      <c r="AD10" s="107">
        <v>34000</v>
      </c>
      <c r="AE10" s="107">
        <v>384840</v>
      </c>
      <c r="AF10" s="107">
        <v>0</v>
      </c>
      <c r="AG10" s="111">
        <v>103000</v>
      </c>
    </row>
    <row r="11" spans="1:33" ht="19.5" customHeight="1">
      <c r="A11" s="107" t="s">
        <v>87</v>
      </c>
      <c r="B11" s="107" t="s">
        <v>88</v>
      </c>
      <c r="C11" s="107" t="s">
        <v>90</v>
      </c>
      <c r="D11" s="108" t="s">
        <v>85</v>
      </c>
      <c r="E11" s="110" t="s">
        <v>91</v>
      </c>
      <c r="F11" s="107">
        <v>450000</v>
      </c>
      <c r="G11" s="107">
        <v>280000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170000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11">
        <v>0</v>
      </c>
    </row>
    <row r="12" spans="1:33" ht="19.5" customHeight="1">
      <c r="A12" s="107" t="s">
        <v>87</v>
      </c>
      <c r="B12" s="107" t="s">
        <v>90</v>
      </c>
      <c r="C12" s="107" t="s">
        <v>92</v>
      </c>
      <c r="D12" s="108" t="s">
        <v>85</v>
      </c>
      <c r="E12" s="110" t="s">
        <v>93</v>
      </c>
      <c r="F12" s="107">
        <v>720000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720000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11">
        <v>0</v>
      </c>
    </row>
    <row r="13" spans="1:33" ht="19.5" customHeight="1">
      <c r="A13" s="107" t="s">
        <v>87</v>
      </c>
      <c r="B13" s="107" t="s">
        <v>90</v>
      </c>
      <c r="C13" s="107" t="s">
        <v>94</v>
      </c>
      <c r="D13" s="108" t="s">
        <v>85</v>
      </c>
      <c r="E13" s="110" t="s">
        <v>95</v>
      </c>
      <c r="F13" s="107">
        <v>1100000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1100000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11">
        <v>0</v>
      </c>
    </row>
    <row r="14" spans="1:33" ht="19.5" customHeight="1">
      <c r="A14" s="107" t="s">
        <v>87</v>
      </c>
      <c r="B14" s="107" t="s">
        <v>96</v>
      </c>
      <c r="C14" s="107" t="s">
        <v>94</v>
      </c>
      <c r="D14" s="108" t="s">
        <v>85</v>
      </c>
      <c r="E14" s="110" t="s">
        <v>97</v>
      </c>
      <c r="F14" s="107">
        <v>4224370</v>
      </c>
      <c r="G14" s="107">
        <v>1390370</v>
      </c>
      <c r="H14" s="107">
        <v>200000</v>
      </c>
      <c r="I14" s="107">
        <v>0</v>
      </c>
      <c r="J14" s="107">
        <v>0</v>
      </c>
      <c r="K14" s="107">
        <v>0</v>
      </c>
      <c r="L14" s="107">
        <v>0</v>
      </c>
      <c r="M14" s="107">
        <v>200000</v>
      </c>
      <c r="N14" s="107">
        <v>0</v>
      </c>
      <c r="O14" s="107">
        <v>0</v>
      </c>
      <c r="P14" s="107">
        <v>900000</v>
      </c>
      <c r="Q14" s="107">
        <v>0</v>
      </c>
      <c r="R14" s="107">
        <v>0</v>
      </c>
      <c r="S14" s="107">
        <v>50000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715000</v>
      </c>
      <c r="AA14" s="107">
        <v>0</v>
      </c>
      <c r="AB14" s="107">
        <v>0</v>
      </c>
      <c r="AC14" s="107">
        <v>0</v>
      </c>
      <c r="AD14" s="107">
        <v>0</v>
      </c>
      <c r="AE14" s="107">
        <v>250000</v>
      </c>
      <c r="AF14" s="107">
        <v>0</v>
      </c>
      <c r="AG14" s="111">
        <v>519000</v>
      </c>
    </row>
    <row r="15" spans="1:33" ht="19.5" customHeight="1">
      <c r="A15" s="107" t="s">
        <v>111</v>
      </c>
      <c r="B15" s="107" t="s">
        <v>90</v>
      </c>
      <c r="C15" s="107" t="s">
        <v>112</v>
      </c>
      <c r="D15" s="108" t="s">
        <v>85</v>
      </c>
      <c r="E15" s="110" t="s">
        <v>113</v>
      </c>
      <c r="F15" s="107">
        <v>400000</v>
      </c>
      <c r="G15" s="107">
        <v>0</v>
      </c>
      <c r="H15" s="107">
        <v>400000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11">
        <v>0</v>
      </c>
    </row>
    <row r="16" spans="1:33" ht="19.5" customHeight="1">
      <c r="A16" s="107" t="s">
        <v>111</v>
      </c>
      <c r="B16" s="107" t="s">
        <v>90</v>
      </c>
      <c r="C16" s="107" t="s">
        <v>94</v>
      </c>
      <c r="D16" s="108" t="s">
        <v>85</v>
      </c>
      <c r="E16" s="110" t="s">
        <v>114</v>
      </c>
      <c r="F16" s="107">
        <v>30000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11">
        <v>30000</v>
      </c>
    </row>
    <row r="17" spans="1:33" ht="19.5" customHeight="1">
      <c r="A17" s="107" t="s">
        <v>111</v>
      </c>
      <c r="B17" s="107" t="s">
        <v>115</v>
      </c>
      <c r="C17" s="107" t="s">
        <v>99</v>
      </c>
      <c r="D17" s="108" t="s">
        <v>85</v>
      </c>
      <c r="E17" s="110" t="s">
        <v>116</v>
      </c>
      <c r="F17" s="107">
        <v>2050000</v>
      </c>
      <c r="G17" s="107">
        <v>1500000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550000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11">
        <v>0</v>
      </c>
    </row>
    <row r="18" spans="1:33" ht="19.5" customHeight="1">
      <c r="A18" s="107" t="s">
        <v>56</v>
      </c>
      <c r="B18" s="107" t="s">
        <v>56</v>
      </c>
      <c r="C18" s="107" t="s">
        <v>56</v>
      </c>
      <c r="D18" s="108" t="s">
        <v>117</v>
      </c>
      <c r="E18" s="110" t="s">
        <v>118</v>
      </c>
      <c r="F18" s="107">
        <v>2049499.2</v>
      </c>
      <c r="G18" s="107">
        <v>70000</v>
      </c>
      <c r="H18" s="107">
        <v>0</v>
      </c>
      <c r="I18" s="107">
        <v>0</v>
      </c>
      <c r="J18" s="107">
        <v>0</v>
      </c>
      <c r="K18" s="107">
        <v>0</v>
      </c>
      <c r="L18" s="107">
        <v>10000</v>
      </c>
      <c r="M18" s="107">
        <v>20000</v>
      </c>
      <c r="N18" s="107">
        <v>0</v>
      </c>
      <c r="O18" s="107">
        <v>0</v>
      </c>
      <c r="P18" s="107">
        <v>320000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850000</v>
      </c>
      <c r="X18" s="107">
        <v>0</v>
      </c>
      <c r="Y18" s="107">
        <v>0</v>
      </c>
      <c r="Z18" s="107">
        <v>300000</v>
      </c>
      <c r="AA18" s="107">
        <v>0</v>
      </c>
      <c r="AB18" s="107">
        <v>39799.68</v>
      </c>
      <c r="AC18" s="107">
        <v>59699.52</v>
      </c>
      <c r="AD18" s="107">
        <v>30000</v>
      </c>
      <c r="AE18" s="107">
        <v>0</v>
      </c>
      <c r="AF18" s="107">
        <v>0</v>
      </c>
      <c r="AG18" s="111">
        <v>350000</v>
      </c>
    </row>
    <row r="19" spans="1:33" ht="19.5" customHeight="1">
      <c r="A19" s="107" t="s">
        <v>87</v>
      </c>
      <c r="B19" s="107" t="s">
        <v>96</v>
      </c>
      <c r="C19" s="107" t="s">
        <v>94</v>
      </c>
      <c r="D19" s="108" t="s">
        <v>117</v>
      </c>
      <c r="E19" s="110" t="s">
        <v>97</v>
      </c>
      <c r="F19" s="107">
        <v>1820000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320000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850000</v>
      </c>
      <c r="X19" s="107">
        <v>0</v>
      </c>
      <c r="Y19" s="107">
        <v>0</v>
      </c>
      <c r="Z19" s="107">
        <v>300000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11">
        <v>350000</v>
      </c>
    </row>
    <row r="20" spans="1:33" ht="19.5" customHeight="1">
      <c r="A20" s="107" t="s">
        <v>87</v>
      </c>
      <c r="B20" s="107" t="s">
        <v>94</v>
      </c>
      <c r="C20" s="107" t="s">
        <v>94</v>
      </c>
      <c r="D20" s="108" t="s">
        <v>117</v>
      </c>
      <c r="E20" s="110" t="s">
        <v>119</v>
      </c>
      <c r="F20" s="107">
        <v>229499.2</v>
      </c>
      <c r="G20" s="107">
        <v>70000</v>
      </c>
      <c r="H20" s="107">
        <v>0</v>
      </c>
      <c r="I20" s="107">
        <v>0</v>
      </c>
      <c r="J20" s="107">
        <v>0</v>
      </c>
      <c r="K20" s="107">
        <v>0</v>
      </c>
      <c r="L20" s="107">
        <v>10000</v>
      </c>
      <c r="M20" s="107">
        <v>20000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39799.68</v>
      </c>
      <c r="AC20" s="107">
        <v>59699.52</v>
      </c>
      <c r="AD20" s="107">
        <v>30000</v>
      </c>
      <c r="AE20" s="107">
        <v>0</v>
      </c>
      <c r="AF20" s="107">
        <v>0</v>
      </c>
      <c r="AG20" s="111">
        <v>0</v>
      </c>
    </row>
    <row r="21" spans="1:33" ht="19.5" customHeight="1">
      <c r="A21" s="107" t="s">
        <v>56</v>
      </c>
      <c r="B21" s="107" t="s">
        <v>56</v>
      </c>
      <c r="C21" s="107" t="s">
        <v>56</v>
      </c>
      <c r="D21" s="108" t="s">
        <v>121</v>
      </c>
      <c r="E21" s="110" t="s">
        <v>122</v>
      </c>
      <c r="F21" s="107">
        <v>196625.4</v>
      </c>
      <c r="G21" s="107">
        <v>35000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4040</v>
      </c>
      <c r="N21" s="107">
        <v>0</v>
      </c>
      <c r="O21" s="107">
        <v>0</v>
      </c>
      <c r="P21" s="107">
        <v>45000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15000</v>
      </c>
      <c r="X21" s="107">
        <v>0</v>
      </c>
      <c r="Y21" s="107">
        <v>0</v>
      </c>
      <c r="Z21" s="107">
        <v>10000</v>
      </c>
      <c r="AA21" s="107">
        <v>0</v>
      </c>
      <c r="AB21" s="107">
        <v>4634.16</v>
      </c>
      <c r="AC21" s="107">
        <v>6951.24</v>
      </c>
      <c r="AD21" s="107">
        <v>0</v>
      </c>
      <c r="AE21" s="107">
        <v>0</v>
      </c>
      <c r="AF21" s="107">
        <v>0</v>
      </c>
      <c r="AG21" s="111">
        <v>76000</v>
      </c>
    </row>
    <row r="22" spans="1:33" ht="19.5" customHeight="1">
      <c r="A22" s="107" t="s">
        <v>87</v>
      </c>
      <c r="B22" s="107" t="s">
        <v>90</v>
      </c>
      <c r="C22" s="107" t="s">
        <v>88</v>
      </c>
      <c r="D22" s="108" t="s">
        <v>121</v>
      </c>
      <c r="E22" s="110" t="s">
        <v>123</v>
      </c>
      <c r="F22" s="107">
        <v>50000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11">
        <v>50000</v>
      </c>
    </row>
    <row r="23" spans="1:33" ht="19.5" customHeight="1">
      <c r="A23" s="107" t="s">
        <v>87</v>
      </c>
      <c r="B23" s="107" t="s">
        <v>96</v>
      </c>
      <c r="C23" s="107" t="s">
        <v>94</v>
      </c>
      <c r="D23" s="108" t="s">
        <v>121</v>
      </c>
      <c r="E23" s="110" t="s">
        <v>97</v>
      </c>
      <c r="F23" s="107">
        <v>115040</v>
      </c>
      <c r="G23" s="107">
        <v>33000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2040</v>
      </c>
      <c r="N23" s="107">
        <v>0</v>
      </c>
      <c r="O23" s="107">
        <v>0</v>
      </c>
      <c r="P23" s="107">
        <v>45000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15000</v>
      </c>
      <c r="X23" s="107">
        <v>0</v>
      </c>
      <c r="Y23" s="107">
        <v>0</v>
      </c>
      <c r="Z23" s="107">
        <v>10000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11">
        <v>10000</v>
      </c>
    </row>
    <row r="24" spans="1:33" ht="19.5" customHeight="1">
      <c r="A24" s="107" t="s">
        <v>87</v>
      </c>
      <c r="B24" s="107" t="s">
        <v>94</v>
      </c>
      <c r="C24" s="107" t="s">
        <v>94</v>
      </c>
      <c r="D24" s="108" t="s">
        <v>121</v>
      </c>
      <c r="E24" s="110" t="s">
        <v>119</v>
      </c>
      <c r="F24" s="107">
        <v>31585.4</v>
      </c>
      <c r="G24" s="107">
        <v>2000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2000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4634.16</v>
      </c>
      <c r="AC24" s="107">
        <v>6951.24</v>
      </c>
      <c r="AD24" s="107">
        <v>0</v>
      </c>
      <c r="AE24" s="107">
        <v>0</v>
      </c>
      <c r="AF24" s="107">
        <v>0</v>
      </c>
      <c r="AG24" s="111">
        <v>16000</v>
      </c>
    </row>
    <row r="25" spans="1:33" ht="19.5" customHeight="1">
      <c r="A25" s="107" t="s">
        <v>56</v>
      </c>
      <c r="B25" s="107" t="s">
        <v>56</v>
      </c>
      <c r="C25" s="107" t="s">
        <v>56</v>
      </c>
      <c r="D25" s="108" t="s">
        <v>125</v>
      </c>
      <c r="E25" s="110" t="s">
        <v>126</v>
      </c>
      <c r="F25" s="107">
        <v>181707.8</v>
      </c>
      <c r="G25" s="107">
        <v>16000</v>
      </c>
      <c r="H25" s="107">
        <v>60000</v>
      </c>
      <c r="I25" s="107">
        <v>0</v>
      </c>
      <c r="J25" s="107">
        <v>0</v>
      </c>
      <c r="K25" s="107">
        <v>0</v>
      </c>
      <c r="L25" s="107">
        <v>0</v>
      </c>
      <c r="M25" s="107">
        <v>20000</v>
      </c>
      <c r="N25" s="107">
        <v>0</v>
      </c>
      <c r="O25" s="107">
        <v>0</v>
      </c>
      <c r="P25" s="107">
        <v>50000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4000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4683.12</v>
      </c>
      <c r="AC25" s="107">
        <v>7024.68</v>
      </c>
      <c r="AD25" s="107">
        <v>0</v>
      </c>
      <c r="AE25" s="107">
        <v>0</v>
      </c>
      <c r="AF25" s="107">
        <v>0</v>
      </c>
      <c r="AG25" s="111">
        <v>20000</v>
      </c>
    </row>
    <row r="26" spans="1:33" ht="19.5" customHeight="1">
      <c r="A26" s="107" t="s">
        <v>87</v>
      </c>
      <c r="B26" s="107" t="s">
        <v>96</v>
      </c>
      <c r="C26" s="107" t="s">
        <v>94</v>
      </c>
      <c r="D26" s="108" t="s">
        <v>125</v>
      </c>
      <c r="E26" s="110" t="s">
        <v>97</v>
      </c>
      <c r="F26" s="107">
        <v>150000</v>
      </c>
      <c r="G26" s="107">
        <v>0</v>
      </c>
      <c r="H26" s="107">
        <v>60000</v>
      </c>
      <c r="I26" s="107">
        <v>0</v>
      </c>
      <c r="J26" s="107">
        <v>0</v>
      </c>
      <c r="K26" s="107">
        <v>0</v>
      </c>
      <c r="L26" s="107">
        <v>0</v>
      </c>
      <c r="M26" s="107">
        <v>20000</v>
      </c>
      <c r="N26" s="107">
        <v>0</v>
      </c>
      <c r="O26" s="107">
        <v>0</v>
      </c>
      <c r="P26" s="107">
        <v>50000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11">
        <v>20000</v>
      </c>
    </row>
    <row r="27" spans="1:33" ht="19.5" customHeight="1">
      <c r="A27" s="107" t="s">
        <v>87</v>
      </c>
      <c r="B27" s="107" t="s">
        <v>94</v>
      </c>
      <c r="C27" s="107" t="s">
        <v>94</v>
      </c>
      <c r="D27" s="108" t="s">
        <v>125</v>
      </c>
      <c r="E27" s="110" t="s">
        <v>119</v>
      </c>
      <c r="F27" s="107">
        <v>31707.8</v>
      </c>
      <c r="G27" s="107">
        <v>16000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4000</v>
      </c>
      <c r="W27" s="107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4683.12</v>
      </c>
      <c r="AC27" s="107">
        <v>7024.68</v>
      </c>
      <c r="AD27" s="107">
        <v>0</v>
      </c>
      <c r="AE27" s="107">
        <v>0</v>
      </c>
      <c r="AF27" s="107">
        <v>0</v>
      </c>
      <c r="AG27" s="111">
        <v>0</v>
      </c>
    </row>
    <row r="28" spans="1:33" ht="19.5" customHeight="1">
      <c r="A28" s="107" t="s">
        <v>56</v>
      </c>
      <c r="B28" s="107" t="s">
        <v>56</v>
      </c>
      <c r="C28" s="107" t="s">
        <v>56</v>
      </c>
      <c r="D28" s="108" t="s">
        <v>127</v>
      </c>
      <c r="E28" s="110" t="s">
        <v>128</v>
      </c>
      <c r="F28" s="107">
        <v>574535.2</v>
      </c>
      <c r="G28" s="107">
        <v>66900</v>
      </c>
      <c r="H28" s="107">
        <v>10000</v>
      </c>
      <c r="I28" s="107">
        <v>0</v>
      </c>
      <c r="J28" s="107">
        <v>0</v>
      </c>
      <c r="K28" s="107">
        <v>2000</v>
      </c>
      <c r="L28" s="107">
        <v>15000</v>
      </c>
      <c r="M28" s="107">
        <v>35000</v>
      </c>
      <c r="N28" s="107">
        <v>0</v>
      </c>
      <c r="O28" s="107">
        <v>0</v>
      </c>
      <c r="P28" s="107">
        <v>170000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5000</v>
      </c>
      <c r="W28" s="107">
        <v>0</v>
      </c>
      <c r="X28" s="107">
        <v>0</v>
      </c>
      <c r="Y28" s="107">
        <v>0</v>
      </c>
      <c r="Z28" s="107">
        <v>64500</v>
      </c>
      <c r="AA28" s="107">
        <v>0</v>
      </c>
      <c r="AB28" s="107">
        <v>33094.08</v>
      </c>
      <c r="AC28" s="107">
        <v>49641.12</v>
      </c>
      <c r="AD28" s="107">
        <v>60000</v>
      </c>
      <c r="AE28" s="107">
        <v>10000</v>
      </c>
      <c r="AF28" s="107">
        <v>0</v>
      </c>
      <c r="AG28" s="111">
        <v>53400</v>
      </c>
    </row>
    <row r="29" spans="1:33" ht="19.5" customHeight="1">
      <c r="A29" s="107" t="s">
        <v>87</v>
      </c>
      <c r="B29" s="107" t="s">
        <v>96</v>
      </c>
      <c r="C29" s="107" t="s">
        <v>94</v>
      </c>
      <c r="D29" s="108" t="s">
        <v>127</v>
      </c>
      <c r="E29" s="110" t="s">
        <v>97</v>
      </c>
      <c r="F29" s="107">
        <v>371800</v>
      </c>
      <c r="G29" s="107">
        <v>41900</v>
      </c>
      <c r="H29" s="107">
        <v>10000</v>
      </c>
      <c r="I29" s="107">
        <v>0</v>
      </c>
      <c r="J29" s="107">
        <v>0</v>
      </c>
      <c r="K29" s="107">
        <v>2000</v>
      </c>
      <c r="L29" s="107">
        <v>15000</v>
      </c>
      <c r="M29" s="107">
        <v>35000</v>
      </c>
      <c r="N29" s="107">
        <v>0</v>
      </c>
      <c r="O29" s="107">
        <v>0</v>
      </c>
      <c r="P29" s="107">
        <v>170000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v>64500</v>
      </c>
      <c r="AA29" s="107">
        <v>0</v>
      </c>
      <c r="AB29" s="107">
        <v>0</v>
      </c>
      <c r="AC29" s="107">
        <v>0</v>
      </c>
      <c r="AD29" s="107">
        <v>0</v>
      </c>
      <c r="AE29" s="107">
        <v>10000</v>
      </c>
      <c r="AF29" s="107">
        <v>0</v>
      </c>
      <c r="AG29" s="111">
        <v>23400</v>
      </c>
    </row>
    <row r="30" spans="1:33" ht="19.5" customHeight="1">
      <c r="A30" s="107" t="s">
        <v>87</v>
      </c>
      <c r="B30" s="107" t="s">
        <v>94</v>
      </c>
      <c r="C30" s="107" t="s">
        <v>94</v>
      </c>
      <c r="D30" s="108" t="s">
        <v>127</v>
      </c>
      <c r="E30" s="110" t="s">
        <v>119</v>
      </c>
      <c r="F30" s="107">
        <v>202735.2</v>
      </c>
      <c r="G30" s="107">
        <v>25000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5000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33094.08</v>
      </c>
      <c r="AC30" s="107">
        <v>49641.12</v>
      </c>
      <c r="AD30" s="107">
        <v>60000</v>
      </c>
      <c r="AE30" s="107">
        <v>0</v>
      </c>
      <c r="AF30" s="107">
        <v>0</v>
      </c>
      <c r="AG30" s="111">
        <v>30000</v>
      </c>
    </row>
    <row r="31" spans="1:33" ht="19.5" customHeight="1">
      <c r="A31" s="107" t="s">
        <v>56</v>
      </c>
      <c r="B31" s="107" t="s">
        <v>56</v>
      </c>
      <c r="C31" s="107" t="s">
        <v>56</v>
      </c>
      <c r="D31" s="108" t="s">
        <v>129</v>
      </c>
      <c r="E31" s="110" t="s">
        <v>130</v>
      </c>
      <c r="F31" s="107">
        <v>370416</v>
      </c>
      <c r="G31" s="107">
        <v>83440</v>
      </c>
      <c r="H31" s="107">
        <v>0</v>
      </c>
      <c r="I31" s="107">
        <v>0</v>
      </c>
      <c r="J31" s="107">
        <v>0</v>
      </c>
      <c r="K31" s="107">
        <v>8000</v>
      </c>
      <c r="L31" s="107">
        <v>12000</v>
      </c>
      <c r="M31" s="107">
        <v>20000</v>
      </c>
      <c r="N31" s="107">
        <v>0</v>
      </c>
      <c r="O31" s="107">
        <v>0</v>
      </c>
      <c r="P31" s="107">
        <v>20000</v>
      </c>
      <c r="Q31" s="107">
        <v>0</v>
      </c>
      <c r="R31" s="107">
        <v>8000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100000</v>
      </c>
      <c r="AB31" s="107">
        <v>21590.4</v>
      </c>
      <c r="AC31" s="107">
        <v>32385.6</v>
      </c>
      <c r="AD31" s="107">
        <v>0</v>
      </c>
      <c r="AE31" s="107">
        <v>0</v>
      </c>
      <c r="AF31" s="107">
        <v>0</v>
      </c>
      <c r="AG31" s="111">
        <v>65000</v>
      </c>
    </row>
    <row r="32" spans="1:33" ht="19.5" customHeight="1">
      <c r="A32" s="107" t="s">
        <v>87</v>
      </c>
      <c r="B32" s="107" t="s">
        <v>96</v>
      </c>
      <c r="C32" s="107" t="s">
        <v>94</v>
      </c>
      <c r="D32" s="108" t="s">
        <v>129</v>
      </c>
      <c r="E32" s="110" t="s">
        <v>97</v>
      </c>
      <c r="F32" s="107">
        <v>230000</v>
      </c>
      <c r="G32" s="107">
        <v>50000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20000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100000</v>
      </c>
      <c r="AB32" s="107">
        <v>0</v>
      </c>
      <c r="AC32" s="107">
        <v>0</v>
      </c>
      <c r="AD32" s="107">
        <v>0</v>
      </c>
      <c r="AE32" s="107">
        <v>0</v>
      </c>
      <c r="AF32" s="107">
        <v>0</v>
      </c>
      <c r="AG32" s="111">
        <v>60000</v>
      </c>
    </row>
    <row r="33" spans="1:33" ht="19.5" customHeight="1">
      <c r="A33" s="107" t="s">
        <v>87</v>
      </c>
      <c r="B33" s="107" t="s">
        <v>94</v>
      </c>
      <c r="C33" s="107" t="s">
        <v>94</v>
      </c>
      <c r="D33" s="108" t="s">
        <v>129</v>
      </c>
      <c r="E33" s="110" t="s">
        <v>119</v>
      </c>
      <c r="F33" s="107">
        <v>140416</v>
      </c>
      <c r="G33" s="107">
        <v>33440</v>
      </c>
      <c r="H33" s="107">
        <v>0</v>
      </c>
      <c r="I33" s="107">
        <v>0</v>
      </c>
      <c r="J33" s="107">
        <v>0</v>
      </c>
      <c r="K33" s="107">
        <v>8000</v>
      </c>
      <c r="L33" s="107">
        <v>12000</v>
      </c>
      <c r="M33" s="107">
        <v>20000</v>
      </c>
      <c r="N33" s="107">
        <v>0</v>
      </c>
      <c r="O33" s="107">
        <v>0</v>
      </c>
      <c r="P33" s="107">
        <v>0</v>
      </c>
      <c r="Q33" s="107">
        <v>0</v>
      </c>
      <c r="R33" s="107">
        <v>8000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21590.4</v>
      </c>
      <c r="AC33" s="107">
        <v>32385.6</v>
      </c>
      <c r="AD33" s="107">
        <v>0</v>
      </c>
      <c r="AE33" s="107">
        <v>0</v>
      </c>
      <c r="AF33" s="107">
        <v>0</v>
      </c>
      <c r="AG33" s="111">
        <v>5000</v>
      </c>
    </row>
    <row r="34" spans="1:33" ht="19.5" customHeight="1">
      <c r="A34" s="107" t="s">
        <v>56</v>
      </c>
      <c r="B34" s="107" t="s">
        <v>56</v>
      </c>
      <c r="C34" s="107" t="s">
        <v>56</v>
      </c>
      <c r="D34" s="108" t="s">
        <v>131</v>
      </c>
      <c r="E34" s="110" t="s">
        <v>132</v>
      </c>
      <c r="F34" s="107">
        <v>393979.8</v>
      </c>
      <c r="G34" s="107">
        <v>120000</v>
      </c>
      <c r="H34" s="107">
        <v>40000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100000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07">
        <v>1440</v>
      </c>
      <c r="X34" s="107">
        <v>0</v>
      </c>
      <c r="Y34" s="107">
        <v>0</v>
      </c>
      <c r="Z34" s="107">
        <v>0</v>
      </c>
      <c r="AA34" s="107">
        <v>0</v>
      </c>
      <c r="AB34" s="107">
        <v>37015.92</v>
      </c>
      <c r="AC34" s="107">
        <v>55523.88</v>
      </c>
      <c r="AD34" s="107">
        <v>0</v>
      </c>
      <c r="AE34" s="107">
        <v>0</v>
      </c>
      <c r="AF34" s="107">
        <v>0</v>
      </c>
      <c r="AG34" s="111">
        <v>40000</v>
      </c>
    </row>
    <row r="35" spans="1:33" ht="19.5" customHeight="1">
      <c r="A35" s="107" t="s">
        <v>87</v>
      </c>
      <c r="B35" s="107" t="s">
        <v>92</v>
      </c>
      <c r="C35" s="107" t="s">
        <v>92</v>
      </c>
      <c r="D35" s="108" t="s">
        <v>131</v>
      </c>
      <c r="E35" s="110" t="s">
        <v>133</v>
      </c>
      <c r="F35" s="107">
        <v>93979.8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1440</v>
      </c>
      <c r="X35" s="107">
        <v>0</v>
      </c>
      <c r="Y35" s="107">
        <v>0</v>
      </c>
      <c r="Z35" s="107">
        <v>0</v>
      </c>
      <c r="AA35" s="107">
        <v>0</v>
      </c>
      <c r="AB35" s="107">
        <v>37015.92</v>
      </c>
      <c r="AC35" s="107">
        <v>55523.88</v>
      </c>
      <c r="AD35" s="107">
        <v>0</v>
      </c>
      <c r="AE35" s="107">
        <v>0</v>
      </c>
      <c r="AF35" s="107">
        <v>0</v>
      </c>
      <c r="AG35" s="111">
        <v>0</v>
      </c>
    </row>
    <row r="36" spans="1:33" ht="19.5" customHeight="1">
      <c r="A36" s="107" t="s">
        <v>87</v>
      </c>
      <c r="B36" s="107" t="s">
        <v>96</v>
      </c>
      <c r="C36" s="107" t="s">
        <v>94</v>
      </c>
      <c r="D36" s="108" t="s">
        <v>131</v>
      </c>
      <c r="E36" s="110" t="s">
        <v>97</v>
      </c>
      <c r="F36" s="107">
        <v>300000</v>
      </c>
      <c r="G36" s="107">
        <v>120000</v>
      </c>
      <c r="H36" s="107">
        <v>40000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100000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07">
        <v>0</v>
      </c>
      <c r="AF36" s="107">
        <v>0</v>
      </c>
      <c r="AG36" s="111">
        <v>40000</v>
      </c>
    </row>
    <row r="37" spans="1:33" ht="19.5" customHeight="1">
      <c r="A37" s="107" t="s">
        <v>56</v>
      </c>
      <c r="B37" s="107" t="s">
        <v>56</v>
      </c>
      <c r="C37" s="107" t="s">
        <v>56</v>
      </c>
      <c r="D37" s="108" t="s">
        <v>134</v>
      </c>
      <c r="E37" s="110" t="s">
        <v>135</v>
      </c>
      <c r="F37" s="107">
        <v>1430576.4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488230.56</v>
      </c>
      <c r="AC37" s="107">
        <v>732345.84</v>
      </c>
      <c r="AD37" s="107">
        <v>0</v>
      </c>
      <c r="AE37" s="107">
        <v>0</v>
      </c>
      <c r="AF37" s="107">
        <v>0</v>
      </c>
      <c r="AG37" s="111">
        <v>210000</v>
      </c>
    </row>
    <row r="38" spans="1:33" ht="19.5" customHeight="1">
      <c r="A38" s="107" t="s">
        <v>87</v>
      </c>
      <c r="B38" s="107" t="s">
        <v>90</v>
      </c>
      <c r="C38" s="107" t="s">
        <v>92</v>
      </c>
      <c r="D38" s="108" t="s">
        <v>134</v>
      </c>
      <c r="E38" s="110" t="s">
        <v>93</v>
      </c>
      <c r="F38" s="107">
        <v>1220576.4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488230.56</v>
      </c>
      <c r="AC38" s="107">
        <v>732345.84</v>
      </c>
      <c r="AD38" s="107">
        <v>0</v>
      </c>
      <c r="AE38" s="107">
        <v>0</v>
      </c>
      <c r="AF38" s="107">
        <v>0</v>
      </c>
      <c r="AG38" s="111">
        <v>0</v>
      </c>
    </row>
    <row r="39" spans="1:33" ht="19.5" customHeight="1">
      <c r="A39" s="107" t="s">
        <v>87</v>
      </c>
      <c r="B39" s="107" t="s">
        <v>96</v>
      </c>
      <c r="C39" s="107" t="s">
        <v>94</v>
      </c>
      <c r="D39" s="108" t="s">
        <v>134</v>
      </c>
      <c r="E39" s="110" t="s">
        <v>97</v>
      </c>
      <c r="F39" s="107">
        <v>210000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  <c r="AG39" s="111">
        <v>210000</v>
      </c>
    </row>
    <row r="40" spans="1:33" ht="19.5" customHeight="1">
      <c r="A40" s="107" t="s">
        <v>56</v>
      </c>
      <c r="B40" s="107" t="s">
        <v>56</v>
      </c>
      <c r="C40" s="107" t="s">
        <v>56</v>
      </c>
      <c r="D40" s="108" t="s">
        <v>136</v>
      </c>
      <c r="E40" s="110" t="s">
        <v>137</v>
      </c>
      <c r="F40" s="107">
        <v>2057161.8</v>
      </c>
      <c r="G40" s="107">
        <v>500000</v>
      </c>
      <c r="H40" s="107">
        <v>0</v>
      </c>
      <c r="I40" s="107">
        <v>0</v>
      </c>
      <c r="J40" s="107">
        <v>0</v>
      </c>
      <c r="K40" s="107">
        <v>170000</v>
      </c>
      <c r="L40" s="107">
        <v>170000</v>
      </c>
      <c r="M40" s="107">
        <v>100000</v>
      </c>
      <c r="N40" s="107">
        <v>0</v>
      </c>
      <c r="O40" s="107">
        <v>0</v>
      </c>
      <c r="P40" s="107">
        <v>100000</v>
      </c>
      <c r="Q40" s="107">
        <v>0</v>
      </c>
      <c r="R40" s="107">
        <v>150000</v>
      </c>
      <c r="S40" s="107">
        <v>0</v>
      </c>
      <c r="T40" s="107">
        <v>0</v>
      </c>
      <c r="U40" s="107">
        <v>0</v>
      </c>
      <c r="V40" s="107">
        <v>25000</v>
      </c>
      <c r="W40" s="107">
        <v>0</v>
      </c>
      <c r="X40" s="107">
        <v>0</v>
      </c>
      <c r="Y40" s="107">
        <v>0</v>
      </c>
      <c r="Z40" s="107">
        <v>56000</v>
      </c>
      <c r="AA40" s="107">
        <v>0</v>
      </c>
      <c r="AB40" s="107">
        <v>156672.72</v>
      </c>
      <c r="AC40" s="107">
        <v>235009.08</v>
      </c>
      <c r="AD40" s="107">
        <v>50000</v>
      </c>
      <c r="AE40" s="107">
        <v>0</v>
      </c>
      <c r="AF40" s="107">
        <v>0</v>
      </c>
      <c r="AG40" s="111">
        <v>344480</v>
      </c>
    </row>
    <row r="41" spans="1:33" ht="19.5" customHeight="1">
      <c r="A41" s="107" t="s">
        <v>87</v>
      </c>
      <c r="B41" s="107" t="s">
        <v>90</v>
      </c>
      <c r="C41" s="107" t="s">
        <v>92</v>
      </c>
      <c r="D41" s="108" t="s">
        <v>136</v>
      </c>
      <c r="E41" s="110" t="s">
        <v>93</v>
      </c>
      <c r="F41" s="107">
        <v>1901161.8</v>
      </c>
      <c r="G41" s="107">
        <v>500000</v>
      </c>
      <c r="H41" s="107">
        <v>0</v>
      </c>
      <c r="I41" s="107">
        <v>0</v>
      </c>
      <c r="J41" s="107">
        <v>0</v>
      </c>
      <c r="K41" s="107">
        <v>120000</v>
      </c>
      <c r="L41" s="107">
        <v>120000</v>
      </c>
      <c r="M41" s="107">
        <v>100000</v>
      </c>
      <c r="N41" s="107">
        <v>0</v>
      </c>
      <c r="O41" s="107">
        <v>0</v>
      </c>
      <c r="P41" s="107">
        <v>100000</v>
      </c>
      <c r="Q41" s="107">
        <v>0</v>
      </c>
      <c r="R41" s="107">
        <v>150000</v>
      </c>
      <c r="S41" s="107">
        <v>0</v>
      </c>
      <c r="T41" s="107">
        <v>0</v>
      </c>
      <c r="U41" s="107">
        <v>0</v>
      </c>
      <c r="V41" s="107">
        <v>25000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156672.72</v>
      </c>
      <c r="AC41" s="107">
        <v>235009.08</v>
      </c>
      <c r="AD41" s="107">
        <v>50000</v>
      </c>
      <c r="AE41" s="107">
        <v>0</v>
      </c>
      <c r="AF41" s="107">
        <v>0</v>
      </c>
      <c r="AG41" s="111">
        <v>344480</v>
      </c>
    </row>
    <row r="42" spans="1:33" ht="19.5" customHeight="1">
      <c r="A42" s="107" t="s">
        <v>87</v>
      </c>
      <c r="B42" s="107" t="s">
        <v>96</v>
      </c>
      <c r="C42" s="107" t="s">
        <v>94</v>
      </c>
      <c r="D42" s="108" t="s">
        <v>136</v>
      </c>
      <c r="E42" s="110" t="s">
        <v>97</v>
      </c>
      <c r="F42" s="107">
        <v>156000</v>
      </c>
      <c r="G42" s="107">
        <v>0</v>
      </c>
      <c r="H42" s="107">
        <v>0</v>
      </c>
      <c r="I42" s="107">
        <v>0</v>
      </c>
      <c r="J42" s="107">
        <v>0</v>
      </c>
      <c r="K42" s="107">
        <v>50000</v>
      </c>
      <c r="L42" s="107">
        <v>50000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56000</v>
      </c>
      <c r="AA42" s="107">
        <v>0</v>
      </c>
      <c r="AB42" s="107">
        <v>0</v>
      </c>
      <c r="AC42" s="107">
        <v>0</v>
      </c>
      <c r="AD42" s="107">
        <v>0</v>
      </c>
      <c r="AE42" s="107">
        <v>0</v>
      </c>
      <c r="AF42" s="107">
        <v>0</v>
      </c>
      <c r="AG42" s="111">
        <v>0</v>
      </c>
    </row>
    <row r="43" spans="1:33" ht="19.5" customHeight="1">
      <c r="A43" s="107" t="s">
        <v>56</v>
      </c>
      <c r="B43" s="107" t="s">
        <v>56</v>
      </c>
      <c r="C43" s="107" t="s">
        <v>56</v>
      </c>
      <c r="D43" s="108" t="s">
        <v>138</v>
      </c>
      <c r="E43" s="110" t="s">
        <v>139</v>
      </c>
      <c r="F43" s="107">
        <v>2220554</v>
      </c>
      <c r="G43" s="107">
        <v>900000</v>
      </c>
      <c r="H43" s="107">
        <v>0</v>
      </c>
      <c r="I43" s="107">
        <v>0</v>
      </c>
      <c r="J43" s="107">
        <v>0</v>
      </c>
      <c r="K43" s="107">
        <v>50000</v>
      </c>
      <c r="L43" s="107">
        <v>30000</v>
      </c>
      <c r="M43" s="107">
        <v>0</v>
      </c>
      <c r="N43" s="107">
        <v>0</v>
      </c>
      <c r="O43" s="107">
        <v>0</v>
      </c>
      <c r="P43" s="107">
        <v>126106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2000</v>
      </c>
      <c r="W43" s="107">
        <v>0</v>
      </c>
      <c r="X43" s="107">
        <v>0</v>
      </c>
      <c r="Y43" s="107">
        <v>0</v>
      </c>
      <c r="Z43" s="107">
        <v>70000</v>
      </c>
      <c r="AA43" s="107">
        <v>0</v>
      </c>
      <c r="AB43" s="107">
        <v>202437.6</v>
      </c>
      <c r="AC43" s="107">
        <v>303656.4</v>
      </c>
      <c r="AD43" s="107">
        <v>30000</v>
      </c>
      <c r="AE43" s="107">
        <v>0</v>
      </c>
      <c r="AF43" s="107">
        <v>0</v>
      </c>
      <c r="AG43" s="111">
        <v>506354</v>
      </c>
    </row>
    <row r="44" spans="1:33" ht="19.5" customHeight="1">
      <c r="A44" s="107" t="s">
        <v>87</v>
      </c>
      <c r="B44" s="107" t="s">
        <v>90</v>
      </c>
      <c r="C44" s="107" t="s">
        <v>92</v>
      </c>
      <c r="D44" s="108" t="s">
        <v>138</v>
      </c>
      <c r="E44" s="110" t="s">
        <v>93</v>
      </c>
      <c r="F44" s="107">
        <v>2020554</v>
      </c>
      <c r="G44" s="107">
        <v>900000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126106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2000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202437.6</v>
      </c>
      <c r="AC44" s="107">
        <v>303656.4</v>
      </c>
      <c r="AD44" s="107">
        <v>30000</v>
      </c>
      <c r="AE44" s="107">
        <v>0</v>
      </c>
      <c r="AF44" s="107">
        <v>0</v>
      </c>
      <c r="AG44" s="111">
        <v>456354</v>
      </c>
    </row>
    <row r="45" spans="1:33" ht="19.5" customHeight="1">
      <c r="A45" s="107" t="s">
        <v>87</v>
      </c>
      <c r="B45" s="107" t="s">
        <v>96</v>
      </c>
      <c r="C45" s="107" t="s">
        <v>94</v>
      </c>
      <c r="D45" s="108" t="s">
        <v>138</v>
      </c>
      <c r="E45" s="110" t="s">
        <v>97</v>
      </c>
      <c r="F45" s="107">
        <v>200000</v>
      </c>
      <c r="G45" s="107">
        <v>0</v>
      </c>
      <c r="H45" s="107">
        <v>0</v>
      </c>
      <c r="I45" s="107">
        <v>0</v>
      </c>
      <c r="J45" s="107">
        <v>0</v>
      </c>
      <c r="K45" s="107">
        <v>50000</v>
      </c>
      <c r="L45" s="107">
        <v>30000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70000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11">
        <v>50000</v>
      </c>
    </row>
    <row r="46" spans="1:33" ht="19.5" customHeight="1">
      <c r="A46" s="107" t="s">
        <v>56</v>
      </c>
      <c r="B46" s="107" t="s">
        <v>56</v>
      </c>
      <c r="C46" s="107" t="s">
        <v>56</v>
      </c>
      <c r="D46" s="108" t="s">
        <v>140</v>
      </c>
      <c r="E46" s="110" t="s">
        <v>141</v>
      </c>
      <c r="F46" s="107">
        <v>920720.4</v>
      </c>
      <c r="G46" s="107">
        <v>169955</v>
      </c>
      <c r="H46" s="107">
        <v>0</v>
      </c>
      <c r="I46" s="107">
        <v>0</v>
      </c>
      <c r="J46" s="107">
        <v>0</v>
      </c>
      <c r="K46" s="107">
        <v>30000</v>
      </c>
      <c r="L46" s="107">
        <v>30000</v>
      </c>
      <c r="M46" s="107">
        <v>30000</v>
      </c>
      <c r="N46" s="107">
        <v>0</v>
      </c>
      <c r="O46" s="107">
        <v>20000</v>
      </c>
      <c r="P46" s="107">
        <v>30000</v>
      </c>
      <c r="Q46" s="107">
        <v>0</v>
      </c>
      <c r="R46" s="107">
        <v>30000</v>
      </c>
      <c r="S46" s="107">
        <v>0</v>
      </c>
      <c r="T46" s="107">
        <v>0</v>
      </c>
      <c r="U46" s="107">
        <v>0</v>
      </c>
      <c r="V46" s="107">
        <v>10000</v>
      </c>
      <c r="W46" s="107">
        <v>0</v>
      </c>
      <c r="X46" s="107">
        <v>0</v>
      </c>
      <c r="Y46" s="107">
        <v>0</v>
      </c>
      <c r="Z46" s="107">
        <v>0</v>
      </c>
      <c r="AA46" s="107">
        <v>0</v>
      </c>
      <c r="AB46" s="107">
        <v>219106.16</v>
      </c>
      <c r="AC46" s="107">
        <v>328659.24</v>
      </c>
      <c r="AD46" s="107">
        <v>15000</v>
      </c>
      <c r="AE46" s="107">
        <v>0</v>
      </c>
      <c r="AF46" s="107">
        <v>0</v>
      </c>
      <c r="AG46" s="111">
        <v>8000</v>
      </c>
    </row>
    <row r="47" spans="1:33" ht="19.5" customHeight="1">
      <c r="A47" s="107" t="s">
        <v>87</v>
      </c>
      <c r="B47" s="107" t="s">
        <v>90</v>
      </c>
      <c r="C47" s="107" t="s">
        <v>115</v>
      </c>
      <c r="D47" s="108" t="s">
        <v>140</v>
      </c>
      <c r="E47" s="110" t="s">
        <v>142</v>
      </c>
      <c r="F47" s="107">
        <v>920720.4</v>
      </c>
      <c r="G47" s="107">
        <v>169955</v>
      </c>
      <c r="H47" s="107">
        <v>0</v>
      </c>
      <c r="I47" s="107">
        <v>0</v>
      </c>
      <c r="J47" s="107">
        <v>0</v>
      </c>
      <c r="K47" s="107">
        <v>30000</v>
      </c>
      <c r="L47" s="107">
        <v>30000</v>
      </c>
      <c r="M47" s="107">
        <v>30000</v>
      </c>
      <c r="N47" s="107">
        <v>0</v>
      </c>
      <c r="O47" s="107">
        <v>20000</v>
      </c>
      <c r="P47" s="107">
        <v>30000</v>
      </c>
      <c r="Q47" s="107">
        <v>0</v>
      </c>
      <c r="R47" s="107">
        <v>30000</v>
      </c>
      <c r="S47" s="107">
        <v>0</v>
      </c>
      <c r="T47" s="107">
        <v>0</v>
      </c>
      <c r="U47" s="107">
        <v>0</v>
      </c>
      <c r="V47" s="107">
        <v>10000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219106.16</v>
      </c>
      <c r="AC47" s="107">
        <v>328659.24</v>
      </c>
      <c r="AD47" s="107">
        <v>15000</v>
      </c>
      <c r="AE47" s="107">
        <v>0</v>
      </c>
      <c r="AF47" s="107">
        <v>0</v>
      </c>
      <c r="AG47" s="111">
        <v>8000</v>
      </c>
    </row>
    <row r="48" spans="1:33" ht="19.5" customHeight="1">
      <c r="A48" s="107" t="s">
        <v>56</v>
      </c>
      <c r="B48" s="107" t="s">
        <v>56</v>
      </c>
      <c r="C48" s="107" t="s">
        <v>56</v>
      </c>
      <c r="D48" s="108" t="s">
        <v>143</v>
      </c>
      <c r="E48" s="110" t="s">
        <v>144</v>
      </c>
      <c r="F48" s="107">
        <v>1820863.4</v>
      </c>
      <c r="G48" s="107">
        <v>478000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410500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20000</v>
      </c>
      <c r="W48" s="107">
        <v>2880</v>
      </c>
      <c r="X48" s="107">
        <v>0</v>
      </c>
      <c r="Y48" s="107">
        <v>0</v>
      </c>
      <c r="Z48" s="107">
        <v>300000</v>
      </c>
      <c r="AA48" s="107">
        <v>0</v>
      </c>
      <c r="AB48" s="107">
        <v>191793.36</v>
      </c>
      <c r="AC48" s="107">
        <v>287690.04</v>
      </c>
      <c r="AD48" s="107">
        <v>130000</v>
      </c>
      <c r="AE48" s="107">
        <v>0</v>
      </c>
      <c r="AF48" s="107">
        <v>0</v>
      </c>
      <c r="AG48" s="111">
        <v>0</v>
      </c>
    </row>
    <row r="49" spans="1:33" ht="19.5" customHeight="1">
      <c r="A49" s="107" t="s">
        <v>87</v>
      </c>
      <c r="B49" s="107" t="s">
        <v>115</v>
      </c>
      <c r="C49" s="107" t="s">
        <v>92</v>
      </c>
      <c r="D49" s="108" t="s">
        <v>143</v>
      </c>
      <c r="E49" s="110" t="s">
        <v>145</v>
      </c>
      <c r="F49" s="107">
        <v>1820863.4</v>
      </c>
      <c r="G49" s="107">
        <v>478000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410500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20000</v>
      </c>
      <c r="W49" s="107">
        <v>2880</v>
      </c>
      <c r="X49" s="107">
        <v>0</v>
      </c>
      <c r="Y49" s="107">
        <v>0</v>
      </c>
      <c r="Z49" s="107">
        <v>300000</v>
      </c>
      <c r="AA49" s="107">
        <v>0</v>
      </c>
      <c r="AB49" s="107">
        <v>191793.36</v>
      </c>
      <c r="AC49" s="107">
        <v>287690.04</v>
      </c>
      <c r="AD49" s="107">
        <v>130000</v>
      </c>
      <c r="AE49" s="107">
        <v>0</v>
      </c>
      <c r="AF49" s="107">
        <v>0</v>
      </c>
      <c r="AG49" s="111">
        <v>0</v>
      </c>
    </row>
    <row r="50" spans="1:33" ht="19.5" customHeight="1">
      <c r="A50" s="107" t="s">
        <v>56</v>
      </c>
      <c r="B50" s="107" t="s">
        <v>56</v>
      </c>
      <c r="C50" s="107" t="s">
        <v>56</v>
      </c>
      <c r="D50" s="108" t="s">
        <v>146</v>
      </c>
      <c r="E50" s="110" t="s">
        <v>147</v>
      </c>
      <c r="F50" s="107">
        <v>501603.2</v>
      </c>
      <c r="G50" s="107">
        <v>90000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70000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113489.28</v>
      </c>
      <c r="AC50" s="107">
        <v>170233.92</v>
      </c>
      <c r="AD50" s="107">
        <v>15000</v>
      </c>
      <c r="AE50" s="107">
        <v>0</v>
      </c>
      <c r="AF50" s="107">
        <v>0</v>
      </c>
      <c r="AG50" s="111">
        <v>42880</v>
      </c>
    </row>
    <row r="51" spans="1:33" ht="19.5" customHeight="1">
      <c r="A51" s="107" t="s">
        <v>87</v>
      </c>
      <c r="B51" s="107" t="s">
        <v>90</v>
      </c>
      <c r="C51" s="107" t="s">
        <v>90</v>
      </c>
      <c r="D51" s="108" t="s">
        <v>146</v>
      </c>
      <c r="E51" s="110" t="s">
        <v>148</v>
      </c>
      <c r="F51" s="107">
        <v>501603.2</v>
      </c>
      <c r="G51" s="107">
        <v>90000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70000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113489.28</v>
      </c>
      <c r="AC51" s="107">
        <v>170233.92</v>
      </c>
      <c r="AD51" s="107">
        <v>15000</v>
      </c>
      <c r="AE51" s="107">
        <v>0</v>
      </c>
      <c r="AF51" s="107">
        <v>0</v>
      </c>
      <c r="AG51" s="111">
        <v>42880</v>
      </c>
    </row>
    <row r="52" spans="1:33" ht="19.5" customHeight="1">
      <c r="A52" s="107" t="s">
        <v>56</v>
      </c>
      <c r="B52" s="107" t="s">
        <v>56</v>
      </c>
      <c r="C52" s="107" t="s">
        <v>56</v>
      </c>
      <c r="D52" s="108" t="s">
        <v>149</v>
      </c>
      <c r="E52" s="110" t="s">
        <v>150</v>
      </c>
      <c r="F52" s="107">
        <v>856990.2</v>
      </c>
      <c r="G52" s="107">
        <v>71100</v>
      </c>
      <c r="H52" s="107">
        <v>0</v>
      </c>
      <c r="I52" s="107">
        <v>0</v>
      </c>
      <c r="J52" s="107">
        <v>0</v>
      </c>
      <c r="K52" s="107">
        <v>60000</v>
      </c>
      <c r="L52" s="107">
        <v>90000</v>
      </c>
      <c r="M52" s="107">
        <v>0</v>
      </c>
      <c r="N52" s="107">
        <v>0</v>
      </c>
      <c r="O52" s="107">
        <v>0</v>
      </c>
      <c r="P52" s="107">
        <v>80000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5000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181156.08</v>
      </c>
      <c r="AC52" s="107">
        <v>271734.12</v>
      </c>
      <c r="AD52" s="107">
        <v>20000</v>
      </c>
      <c r="AE52" s="107">
        <v>0</v>
      </c>
      <c r="AF52" s="107">
        <v>0</v>
      </c>
      <c r="AG52" s="111">
        <v>78000</v>
      </c>
    </row>
    <row r="53" spans="1:33" ht="19.5" customHeight="1">
      <c r="A53" s="107" t="s">
        <v>87</v>
      </c>
      <c r="B53" s="107" t="s">
        <v>90</v>
      </c>
      <c r="C53" s="107" t="s">
        <v>90</v>
      </c>
      <c r="D53" s="108" t="s">
        <v>149</v>
      </c>
      <c r="E53" s="110" t="s">
        <v>148</v>
      </c>
      <c r="F53" s="107">
        <v>856990.2</v>
      </c>
      <c r="G53" s="107">
        <v>71100</v>
      </c>
      <c r="H53" s="107">
        <v>0</v>
      </c>
      <c r="I53" s="107">
        <v>0</v>
      </c>
      <c r="J53" s="107">
        <v>0</v>
      </c>
      <c r="K53" s="107">
        <v>60000</v>
      </c>
      <c r="L53" s="107">
        <v>90000</v>
      </c>
      <c r="M53" s="107">
        <v>0</v>
      </c>
      <c r="N53" s="107">
        <v>0</v>
      </c>
      <c r="O53" s="107">
        <v>0</v>
      </c>
      <c r="P53" s="107">
        <v>80000</v>
      </c>
      <c r="Q53" s="107">
        <v>0</v>
      </c>
      <c r="R53" s="107">
        <v>0</v>
      </c>
      <c r="S53" s="107">
        <v>0</v>
      </c>
      <c r="T53" s="107">
        <v>0</v>
      </c>
      <c r="U53" s="107">
        <v>0</v>
      </c>
      <c r="V53" s="107">
        <v>5000</v>
      </c>
      <c r="W53" s="107">
        <v>0</v>
      </c>
      <c r="X53" s="107">
        <v>0</v>
      </c>
      <c r="Y53" s="107">
        <v>0</v>
      </c>
      <c r="Z53" s="107">
        <v>0</v>
      </c>
      <c r="AA53" s="107">
        <v>0</v>
      </c>
      <c r="AB53" s="107">
        <v>181156.08</v>
      </c>
      <c r="AC53" s="107">
        <v>271734.12</v>
      </c>
      <c r="AD53" s="107">
        <v>20000</v>
      </c>
      <c r="AE53" s="107">
        <v>0</v>
      </c>
      <c r="AF53" s="107">
        <v>0</v>
      </c>
      <c r="AG53" s="111">
        <v>78000</v>
      </c>
    </row>
    <row r="54" spans="1:33" ht="19.5" customHeight="1">
      <c r="A54" s="107" t="s">
        <v>56</v>
      </c>
      <c r="B54" s="107" t="s">
        <v>56</v>
      </c>
      <c r="C54" s="107" t="s">
        <v>56</v>
      </c>
      <c r="D54" s="108" t="s">
        <v>151</v>
      </c>
      <c r="E54" s="110" t="s">
        <v>152</v>
      </c>
      <c r="F54" s="107">
        <v>491985.4</v>
      </c>
      <c r="G54" s="107">
        <v>47440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0</v>
      </c>
      <c r="V54" s="107">
        <v>20000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93818.16</v>
      </c>
      <c r="AC54" s="107">
        <v>140727.24</v>
      </c>
      <c r="AD54" s="107">
        <v>120000</v>
      </c>
      <c r="AE54" s="107">
        <v>0</v>
      </c>
      <c r="AF54" s="107">
        <v>0</v>
      </c>
      <c r="AG54" s="111">
        <v>70000</v>
      </c>
    </row>
    <row r="55" spans="1:33" ht="19.5" customHeight="1">
      <c r="A55" s="107" t="s">
        <v>87</v>
      </c>
      <c r="B55" s="107" t="s">
        <v>153</v>
      </c>
      <c r="C55" s="107" t="s">
        <v>88</v>
      </c>
      <c r="D55" s="108" t="s">
        <v>151</v>
      </c>
      <c r="E55" s="110" t="s">
        <v>154</v>
      </c>
      <c r="F55" s="107">
        <v>491985.4</v>
      </c>
      <c r="G55" s="107">
        <v>47440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v>0</v>
      </c>
      <c r="R55" s="107">
        <v>0</v>
      </c>
      <c r="S55" s="107">
        <v>0</v>
      </c>
      <c r="T55" s="107">
        <v>0</v>
      </c>
      <c r="U55" s="107">
        <v>0</v>
      </c>
      <c r="V55" s="107">
        <v>20000</v>
      </c>
      <c r="W55" s="107">
        <v>0</v>
      </c>
      <c r="X55" s="107">
        <v>0</v>
      </c>
      <c r="Y55" s="107">
        <v>0</v>
      </c>
      <c r="Z55" s="107">
        <v>0</v>
      </c>
      <c r="AA55" s="107">
        <v>0</v>
      </c>
      <c r="AB55" s="107">
        <v>93818.16</v>
      </c>
      <c r="AC55" s="107">
        <v>140727.24</v>
      </c>
      <c r="AD55" s="107">
        <v>120000</v>
      </c>
      <c r="AE55" s="107">
        <v>0</v>
      </c>
      <c r="AF55" s="107">
        <v>0</v>
      </c>
      <c r="AG55" s="111">
        <v>70000</v>
      </c>
    </row>
    <row r="56" spans="1:33" ht="19.5" customHeight="1">
      <c r="A56" s="107" t="s">
        <v>56</v>
      </c>
      <c r="B56" s="107" t="s">
        <v>56</v>
      </c>
      <c r="C56" s="107" t="s">
        <v>56</v>
      </c>
      <c r="D56" s="108" t="s">
        <v>155</v>
      </c>
      <c r="E56" s="110" t="s">
        <v>156</v>
      </c>
      <c r="F56" s="107">
        <v>703241.4</v>
      </c>
      <c r="G56" s="107">
        <v>105000</v>
      </c>
      <c r="H56" s="107">
        <v>0</v>
      </c>
      <c r="I56" s="107">
        <v>0</v>
      </c>
      <c r="J56" s="107">
        <v>0</v>
      </c>
      <c r="K56" s="107">
        <v>0</v>
      </c>
      <c r="L56" s="107">
        <v>20000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400000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0</v>
      </c>
      <c r="AB56" s="107">
        <v>71296.56</v>
      </c>
      <c r="AC56" s="107">
        <v>106944.84</v>
      </c>
      <c r="AD56" s="107">
        <v>0</v>
      </c>
      <c r="AE56" s="107">
        <v>0</v>
      </c>
      <c r="AF56" s="107">
        <v>0</v>
      </c>
      <c r="AG56" s="111">
        <v>0</v>
      </c>
    </row>
    <row r="57" spans="1:33" ht="19.5" customHeight="1">
      <c r="A57" s="107" t="s">
        <v>87</v>
      </c>
      <c r="B57" s="107" t="s">
        <v>90</v>
      </c>
      <c r="C57" s="107" t="s">
        <v>88</v>
      </c>
      <c r="D57" s="108" t="s">
        <v>155</v>
      </c>
      <c r="E57" s="110" t="s">
        <v>123</v>
      </c>
      <c r="F57" s="107">
        <v>703241.4</v>
      </c>
      <c r="G57" s="107">
        <v>105000</v>
      </c>
      <c r="H57" s="107">
        <v>0</v>
      </c>
      <c r="I57" s="107">
        <v>0</v>
      </c>
      <c r="J57" s="107">
        <v>0</v>
      </c>
      <c r="K57" s="107">
        <v>0</v>
      </c>
      <c r="L57" s="107">
        <v>20000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7">
        <v>400000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07">
        <v>71296.56</v>
      </c>
      <c r="AC57" s="107">
        <v>106944.84</v>
      </c>
      <c r="AD57" s="107">
        <v>0</v>
      </c>
      <c r="AE57" s="107">
        <v>0</v>
      </c>
      <c r="AF57" s="107">
        <v>0</v>
      </c>
      <c r="AG57" s="111">
        <v>0</v>
      </c>
    </row>
    <row r="58" spans="1:33" ht="19.5" customHeight="1">
      <c r="A58" s="107" t="s">
        <v>56</v>
      </c>
      <c r="B58" s="107" t="s">
        <v>56</v>
      </c>
      <c r="C58" s="107" t="s">
        <v>56</v>
      </c>
      <c r="D58" s="108" t="s">
        <v>157</v>
      </c>
      <c r="E58" s="110" t="s">
        <v>158</v>
      </c>
      <c r="F58" s="107">
        <v>687896.2</v>
      </c>
      <c r="G58" s="107">
        <v>101300</v>
      </c>
      <c r="H58" s="107">
        <v>0</v>
      </c>
      <c r="I58" s="107">
        <v>0</v>
      </c>
      <c r="J58" s="107">
        <v>0</v>
      </c>
      <c r="K58" s="107">
        <v>25000</v>
      </c>
      <c r="L58" s="107">
        <v>25000</v>
      </c>
      <c r="M58" s="107">
        <v>50000</v>
      </c>
      <c r="N58" s="107">
        <v>0</v>
      </c>
      <c r="O58" s="107">
        <v>0</v>
      </c>
      <c r="P58" s="107">
        <v>80000</v>
      </c>
      <c r="Q58" s="107">
        <v>0</v>
      </c>
      <c r="R58" s="107">
        <v>55000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40000</v>
      </c>
      <c r="AA58" s="107">
        <v>0</v>
      </c>
      <c r="AB58" s="107">
        <v>55878.48</v>
      </c>
      <c r="AC58" s="107">
        <v>83817.72</v>
      </c>
      <c r="AD58" s="107">
        <v>20000</v>
      </c>
      <c r="AE58" s="107">
        <v>0</v>
      </c>
      <c r="AF58" s="107">
        <v>0</v>
      </c>
      <c r="AG58" s="111">
        <v>151900</v>
      </c>
    </row>
    <row r="59" spans="1:33" ht="19.5" customHeight="1">
      <c r="A59" s="107" t="s">
        <v>87</v>
      </c>
      <c r="B59" s="107" t="s">
        <v>90</v>
      </c>
      <c r="C59" s="107" t="s">
        <v>92</v>
      </c>
      <c r="D59" s="108" t="s">
        <v>157</v>
      </c>
      <c r="E59" s="110" t="s">
        <v>93</v>
      </c>
      <c r="F59" s="107">
        <v>677896.2</v>
      </c>
      <c r="G59" s="107">
        <v>101300</v>
      </c>
      <c r="H59" s="107">
        <v>0</v>
      </c>
      <c r="I59" s="107">
        <v>0</v>
      </c>
      <c r="J59" s="107">
        <v>0</v>
      </c>
      <c r="K59" s="107">
        <v>25000</v>
      </c>
      <c r="L59" s="107">
        <v>25000</v>
      </c>
      <c r="M59" s="107">
        <v>50000</v>
      </c>
      <c r="N59" s="107">
        <v>0</v>
      </c>
      <c r="O59" s="107">
        <v>0</v>
      </c>
      <c r="P59" s="107">
        <v>80000</v>
      </c>
      <c r="Q59" s="107">
        <v>0</v>
      </c>
      <c r="R59" s="107">
        <v>55000</v>
      </c>
      <c r="S59" s="107">
        <v>0</v>
      </c>
      <c r="T59" s="107">
        <v>0</v>
      </c>
      <c r="U59" s="107">
        <v>0</v>
      </c>
      <c r="V59" s="107">
        <v>0</v>
      </c>
      <c r="W59" s="107">
        <v>0</v>
      </c>
      <c r="X59" s="107">
        <v>0</v>
      </c>
      <c r="Y59" s="107">
        <v>0</v>
      </c>
      <c r="Z59" s="107">
        <v>40000</v>
      </c>
      <c r="AA59" s="107">
        <v>0</v>
      </c>
      <c r="AB59" s="107">
        <v>55878.48</v>
      </c>
      <c r="AC59" s="107">
        <v>83817.72</v>
      </c>
      <c r="AD59" s="107">
        <v>20000</v>
      </c>
      <c r="AE59" s="107">
        <v>0</v>
      </c>
      <c r="AF59" s="107">
        <v>0</v>
      </c>
      <c r="AG59" s="111">
        <v>141900</v>
      </c>
    </row>
    <row r="60" spans="1:33" ht="19.5" customHeight="1">
      <c r="A60" s="107" t="s">
        <v>87</v>
      </c>
      <c r="B60" s="107" t="s">
        <v>96</v>
      </c>
      <c r="C60" s="107" t="s">
        <v>94</v>
      </c>
      <c r="D60" s="108" t="s">
        <v>157</v>
      </c>
      <c r="E60" s="110" t="s">
        <v>97</v>
      </c>
      <c r="F60" s="107">
        <v>10000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v>0</v>
      </c>
      <c r="AD60" s="107">
        <v>0</v>
      </c>
      <c r="AE60" s="107">
        <v>0</v>
      </c>
      <c r="AF60" s="107">
        <v>0</v>
      </c>
      <c r="AG60" s="111">
        <v>10000</v>
      </c>
    </row>
    <row r="61" spans="1:33" ht="19.5" customHeight="1">
      <c r="A61" s="107" t="s">
        <v>56</v>
      </c>
      <c r="B61" s="107" t="s">
        <v>56</v>
      </c>
      <c r="C61" s="107" t="s">
        <v>56</v>
      </c>
      <c r="D61" s="108" t="s">
        <v>159</v>
      </c>
      <c r="E61" s="110" t="s">
        <v>160</v>
      </c>
      <c r="F61" s="107">
        <v>56887.8</v>
      </c>
      <c r="G61" s="107">
        <v>2000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15000</v>
      </c>
      <c r="N61" s="107">
        <v>0</v>
      </c>
      <c r="O61" s="107">
        <v>0</v>
      </c>
      <c r="P61" s="107">
        <v>13000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  <c r="W61" s="107">
        <v>0</v>
      </c>
      <c r="X61" s="107">
        <v>0</v>
      </c>
      <c r="Y61" s="107">
        <v>0</v>
      </c>
      <c r="Z61" s="107">
        <v>0</v>
      </c>
      <c r="AA61" s="107">
        <v>0</v>
      </c>
      <c r="AB61" s="107">
        <v>10755.12</v>
      </c>
      <c r="AC61" s="107">
        <v>16132.68</v>
      </c>
      <c r="AD61" s="107">
        <v>0</v>
      </c>
      <c r="AE61" s="107">
        <v>0</v>
      </c>
      <c r="AF61" s="107">
        <v>0</v>
      </c>
      <c r="AG61" s="111">
        <v>0</v>
      </c>
    </row>
    <row r="62" spans="1:33" ht="19.5" customHeight="1">
      <c r="A62" s="107" t="s">
        <v>87</v>
      </c>
      <c r="B62" s="107" t="s">
        <v>90</v>
      </c>
      <c r="C62" s="107" t="s">
        <v>90</v>
      </c>
      <c r="D62" s="108" t="s">
        <v>159</v>
      </c>
      <c r="E62" s="110" t="s">
        <v>148</v>
      </c>
      <c r="F62" s="107">
        <v>56887.8</v>
      </c>
      <c r="G62" s="107">
        <v>2000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15000</v>
      </c>
      <c r="N62" s="107">
        <v>0</v>
      </c>
      <c r="O62" s="107">
        <v>0</v>
      </c>
      <c r="P62" s="107">
        <v>13000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10755.12</v>
      </c>
      <c r="AC62" s="107">
        <v>16132.68</v>
      </c>
      <c r="AD62" s="107">
        <v>0</v>
      </c>
      <c r="AE62" s="107">
        <v>0</v>
      </c>
      <c r="AF62" s="107">
        <v>0</v>
      </c>
      <c r="AG62" s="111">
        <v>0</v>
      </c>
    </row>
    <row r="63" spans="1:33" ht="19.5" customHeight="1">
      <c r="A63" s="107" t="s">
        <v>56</v>
      </c>
      <c r="B63" s="107" t="s">
        <v>56</v>
      </c>
      <c r="C63" s="107" t="s">
        <v>56</v>
      </c>
      <c r="D63" s="108" t="s">
        <v>161</v>
      </c>
      <c r="E63" s="110" t="s">
        <v>162</v>
      </c>
      <c r="F63" s="107">
        <v>282270</v>
      </c>
      <c r="G63" s="107">
        <v>101440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70332</v>
      </c>
      <c r="AC63" s="107">
        <v>105498</v>
      </c>
      <c r="AD63" s="107">
        <v>0</v>
      </c>
      <c r="AE63" s="107">
        <v>0</v>
      </c>
      <c r="AF63" s="107">
        <v>0</v>
      </c>
      <c r="AG63" s="111">
        <v>5000</v>
      </c>
    </row>
    <row r="64" spans="1:33" ht="19.5" customHeight="1">
      <c r="A64" s="107" t="s">
        <v>87</v>
      </c>
      <c r="B64" s="107" t="s">
        <v>90</v>
      </c>
      <c r="C64" s="107" t="s">
        <v>88</v>
      </c>
      <c r="D64" s="108" t="s">
        <v>161</v>
      </c>
      <c r="E64" s="110" t="s">
        <v>123</v>
      </c>
      <c r="F64" s="107">
        <v>282270</v>
      </c>
      <c r="G64" s="107">
        <v>101440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07">
        <v>70332</v>
      </c>
      <c r="AC64" s="107">
        <v>105498</v>
      </c>
      <c r="AD64" s="107">
        <v>0</v>
      </c>
      <c r="AE64" s="107">
        <v>0</v>
      </c>
      <c r="AF64" s="107">
        <v>0</v>
      </c>
      <c r="AG64" s="111">
        <v>5000</v>
      </c>
    </row>
  </sheetData>
  <sheetProtection/>
  <mergeCells count="35">
    <mergeCell ref="X5:X6"/>
    <mergeCell ref="V5:V6"/>
    <mergeCell ref="AF5:AF6"/>
    <mergeCell ref="T5:T6"/>
    <mergeCell ref="AG5:AG6"/>
    <mergeCell ref="Z5:Z6"/>
    <mergeCell ref="AA5:AA6"/>
    <mergeCell ref="AB5:AB6"/>
    <mergeCell ref="AC5:AC6"/>
    <mergeCell ref="AD5:AD6"/>
    <mergeCell ref="AE5:AE6"/>
    <mergeCell ref="N5:N6"/>
    <mergeCell ref="Y5:Y6"/>
    <mergeCell ref="I5:I6"/>
    <mergeCell ref="J5:J6"/>
    <mergeCell ref="L5:L6"/>
    <mergeCell ref="W5:W6"/>
    <mergeCell ref="S5:S6"/>
    <mergeCell ref="P5:P6"/>
    <mergeCell ref="Q5:Q6"/>
    <mergeCell ref="U5:U6"/>
    <mergeCell ref="F5:F6"/>
    <mergeCell ref="G5:G6"/>
    <mergeCell ref="H5:H6"/>
    <mergeCell ref="M5:M6"/>
    <mergeCell ref="A4:E4"/>
    <mergeCell ref="A2:AG2"/>
    <mergeCell ref="A5:C5"/>
    <mergeCell ref="F4:AG4"/>
    <mergeCell ref="A3:N3"/>
    <mergeCell ref="O5:O6"/>
    <mergeCell ref="D5:D6"/>
    <mergeCell ref="K5:K6"/>
    <mergeCell ref="R5:R6"/>
    <mergeCell ref="E5:E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99"/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15" t="s">
        <v>361</v>
      </c>
    </row>
    <row r="2" spans="1:36" ht="19.5" customHeight="1">
      <c r="A2" s="236" t="s">
        <v>309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</row>
    <row r="3" spans="1:36" ht="19.5" customHeight="1">
      <c r="A3" s="262" t="s">
        <v>5</v>
      </c>
      <c r="B3" s="262"/>
      <c r="C3" s="262"/>
      <c r="D3" s="262"/>
      <c r="E3" s="262"/>
      <c r="F3" s="263"/>
      <c r="G3" s="263"/>
      <c r="H3" s="263"/>
      <c r="I3" s="263"/>
      <c r="J3" s="263"/>
      <c r="K3" s="263"/>
      <c r="L3" s="263"/>
      <c r="M3" s="263"/>
      <c r="N3" s="26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13" t="s">
        <v>6</v>
      </c>
    </row>
    <row r="4" spans="1:36" ht="19.5" customHeight="1">
      <c r="A4" s="257" t="s">
        <v>9</v>
      </c>
      <c r="B4" s="257"/>
      <c r="C4" s="257"/>
      <c r="D4" s="257"/>
      <c r="E4" s="257"/>
      <c r="F4" s="243" t="s">
        <v>65</v>
      </c>
      <c r="G4" s="264" t="s">
        <v>301</v>
      </c>
      <c r="H4" s="264"/>
      <c r="I4" s="264"/>
      <c r="J4" s="264"/>
      <c r="K4" s="265"/>
      <c r="L4" s="253" t="s">
        <v>304</v>
      </c>
      <c r="M4" s="254"/>
      <c r="N4" s="255"/>
      <c r="O4" s="253" t="s">
        <v>305</v>
      </c>
      <c r="P4" s="254"/>
      <c r="Q4" s="254"/>
      <c r="R4" s="254"/>
      <c r="S4" s="254"/>
      <c r="T4" s="255"/>
      <c r="U4" s="253" t="s">
        <v>306</v>
      </c>
      <c r="V4" s="254"/>
      <c r="W4" s="255"/>
      <c r="X4" s="253" t="s">
        <v>362</v>
      </c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5"/>
    </row>
    <row r="5" spans="1:36" ht="19.5" customHeight="1">
      <c r="A5" s="257" t="s">
        <v>62</v>
      </c>
      <c r="B5" s="257"/>
      <c r="C5" s="257"/>
      <c r="D5" s="258" t="s">
        <v>220</v>
      </c>
      <c r="E5" s="258" t="s">
        <v>221</v>
      </c>
      <c r="F5" s="260"/>
      <c r="G5" s="259" t="s">
        <v>225</v>
      </c>
      <c r="H5" s="259" t="s">
        <v>363</v>
      </c>
      <c r="I5" s="259" t="s">
        <v>364</v>
      </c>
      <c r="J5" s="259" t="s">
        <v>365</v>
      </c>
      <c r="K5" s="259" t="s">
        <v>366</v>
      </c>
      <c r="L5" s="251" t="s">
        <v>225</v>
      </c>
      <c r="M5" s="251" t="s">
        <v>367</v>
      </c>
      <c r="N5" s="251" t="s">
        <v>368</v>
      </c>
      <c r="O5" s="251" t="s">
        <v>225</v>
      </c>
      <c r="P5" s="251" t="s">
        <v>367</v>
      </c>
      <c r="Q5" s="251" t="s">
        <v>369</v>
      </c>
      <c r="R5" s="251" t="s">
        <v>370</v>
      </c>
      <c r="S5" s="251" t="s">
        <v>371</v>
      </c>
      <c r="T5" s="251" t="s">
        <v>368</v>
      </c>
      <c r="U5" s="251" t="s">
        <v>225</v>
      </c>
      <c r="V5" s="251" t="s">
        <v>306</v>
      </c>
      <c r="W5" s="251" t="s">
        <v>372</v>
      </c>
      <c r="X5" s="251" t="s">
        <v>225</v>
      </c>
      <c r="Y5" s="251" t="s">
        <v>373</v>
      </c>
      <c r="Z5" s="251" t="s">
        <v>374</v>
      </c>
      <c r="AA5" s="251" t="s">
        <v>375</v>
      </c>
      <c r="AB5" s="251" t="s">
        <v>376</v>
      </c>
      <c r="AC5" s="251" t="s">
        <v>377</v>
      </c>
      <c r="AD5" s="251" t="s">
        <v>378</v>
      </c>
      <c r="AE5" s="251" t="s">
        <v>379</v>
      </c>
      <c r="AF5" s="251" t="s">
        <v>380</v>
      </c>
      <c r="AG5" s="251" t="s">
        <v>381</v>
      </c>
      <c r="AH5" s="251" t="s">
        <v>382</v>
      </c>
      <c r="AI5" s="251" t="s">
        <v>383</v>
      </c>
      <c r="AJ5" s="251" t="s">
        <v>384</v>
      </c>
    </row>
    <row r="6" spans="1:36" ht="30.75" customHeight="1">
      <c r="A6" s="116" t="s">
        <v>73</v>
      </c>
      <c r="B6" s="117" t="s">
        <v>74</v>
      </c>
      <c r="C6" s="116" t="s">
        <v>75</v>
      </c>
      <c r="D6" s="258"/>
      <c r="E6" s="258"/>
      <c r="F6" s="261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</row>
    <row r="7" spans="1:36" ht="19.5" customHeight="1">
      <c r="A7" s="33" t="s">
        <v>56</v>
      </c>
      <c r="B7" s="33" t="s">
        <v>56</v>
      </c>
      <c r="C7" s="14" t="s">
        <v>56</v>
      </c>
      <c r="D7" s="33" t="s">
        <v>56</v>
      </c>
      <c r="E7" s="14" t="s">
        <v>65</v>
      </c>
      <c r="F7" s="118">
        <f>SUM(G7,L7,O7,U7,X7)</f>
        <v>9000000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11">
        <v>0</v>
      </c>
      <c r="M7" s="111">
        <v>0</v>
      </c>
      <c r="N7" s="111">
        <v>0</v>
      </c>
      <c r="O7" s="111">
        <v>9000000</v>
      </c>
      <c r="P7" s="111">
        <v>0</v>
      </c>
      <c r="Q7" s="111">
        <v>0</v>
      </c>
      <c r="R7" s="111">
        <v>0</v>
      </c>
      <c r="S7" s="111">
        <v>0</v>
      </c>
      <c r="T7" s="111">
        <v>9000000</v>
      </c>
      <c r="U7" s="111">
        <v>0</v>
      </c>
      <c r="V7" s="111">
        <v>0</v>
      </c>
      <c r="W7" s="111">
        <v>0</v>
      </c>
      <c r="X7" s="111">
        <v>0</v>
      </c>
      <c r="Y7" s="114">
        <v>0</v>
      </c>
      <c r="Z7" s="107">
        <v>0</v>
      </c>
      <c r="AA7" s="107">
        <v>0</v>
      </c>
      <c r="AB7" s="107">
        <v>0</v>
      </c>
      <c r="AC7" s="107">
        <v>0</v>
      </c>
      <c r="AD7" s="107">
        <v>0</v>
      </c>
      <c r="AE7" s="107">
        <v>0</v>
      </c>
      <c r="AF7" s="107">
        <v>0</v>
      </c>
      <c r="AG7" s="107">
        <v>0</v>
      </c>
      <c r="AH7" s="107">
        <v>0</v>
      </c>
      <c r="AI7" s="111">
        <v>0</v>
      </c>
      <c r="AJ7" s="109">
        <v>0</v>
      </c>
    </row>
    <row r="8" spans="1:36" ht="19.5" customHeight="1">
      <c r="A8" s="33" t="s">
        <v>56</v>
      </c>
      <c r="B8" s="33" t="s">
        <v>56</v>
      </c>
      <c r="C8" s="14" t="s">
        <v>56</v>
      </c>
      <c r="D8" s="33" t="s">
        <v>56</v>
      </c>
      <c r="E8" s="14" t="s">
        <v>84</v>
      </c>
      <c r="F8" s="118">
        <f>SUM(G8,L8,O8,U8,X8)</f>
        <v>9000000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11">
        <v>0</v>
      </c>
      <c r="M8" s="111">
        <v>0</v>
      </c>
      <c r="N8" s="111">
        <v>0</v>
      </c>
      <c r="O8" s="111">
        <v>9000000</v>
      </c>
      <c r="P8" s="111">
        <v>0</v>
      </c>
      <c r="Q8" s="111">
        <v>0</v>
      </c>
      <c r="R8" s="111">
        <v>0</v>
      </c>
      <c r="S8" s="111">
        <v>0</v>
      </c>
      <c r="T8" s="111">
        <v>9000000</v>
      </c>
      <c r="U8" s="111">
        <v>0</v>
      </c>
      <c r="V8" s="111">
        <v>0</v>
      </c>
      <c r="W8" s="111">
        <v>0</v>
      </c>
      <c r="X8" s="111">
        <v>0</v>
      </c>
      <c r="Y8" s="114">
        <v>0</v>
      </c>
      <c r="Z8" s="107">
        <v>0</v>
      </c>
      <c r="AA8" s="107">
        <v>0</v>
      </c>
      <c r="AB8" s="107">
        <v>0</v>
      </c>
      <c r="AC8" s="107">
        <v>0</v>
      </c>
      <c r="AD8" s="107">
        <v>0</v>
      </c>
      <c r="AE8" s="107">
        <v>0</v>
      </c>
      <c r="AF8" s="107">
        <v>0</v>
      </c>
      <c r="AG8" s="107">
        <v>0</v>
      </c>
      <c r="AH8" s="107">
        <v>0</v>
      </c>
      <c r="AI8" s="111">
        <v>0</v>
      </c>
      <c r="AJ8" s="109">
        <v>0</v>
      </c>
    </row>
    <row r="9" spans="1:36" ht="19.5" customHeight="1">
      <c r="A9" s="33" t="s">
        <v>56</v>
      </c>
      <c r="B9" s="33" t="s">
        <v>56</v>
      </c>
      <c r="C9" s="14" t="s">
        <v>56</v>
      </c>
      <c r="D9" s="33" t="s">
        <v>85</v>
      </c>
      <c r="E9" s="14" t="s">
        <v>86</v>
      </c>
      <c r="F9" s="118">
        <f>SUM(G9,L9,O9,U9,X9)</f>
        <v>9000000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11">
        <v>0</v>
      </c>
      <c r="M9" s="111">
        <v>0</v>
      </c>
      <c r="N9" s="111">
        <v>0</v>
      </c>
      <c r="O9" s="111">
        <v>9000000</v>
      </c>
      <c r="P9" s="111">
        <v>0</v>
      </c>
      <c r="Q9" s="111">
        <v>0</v>
      </c>
      <c r="R9" s="111">
        <v>0</v>
      </c>
      <c r="S9" s="111">
        <v>0</v>
      </c>
      <c r="T9" s="111">
        <v>9000000</v>
      </c>
      <c r="U9" s="111">
        <v>0</v>
      </c>
      <c r="V9" s="111">
        <v>0</v>
      </c>
      <c r="W9" s="111">
        <v>0</v>
      </c>
      <c r="X9" s="111">
        <v>0</v>
      </c>
      <c r="Y9" s="114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11">
        <v>0</v>
      </c>
      <c r="AJ9" s="109">
        <v>0</v>
      </c>
    </row>
    <row r="10" spans="1:36" ht="19.5" customHeight="1">
      <c r="A10" s="33" t="s">
        <v>87</v>
      </c>
      <c r="B10" s="33" t="s">
        <v>90</v>
      </c>
      <c r="C10" s="14" t="s">
        <v>94</v>
      </c>
      <c r="D10" s="33" t="s">
        <v>85</v>
      </c>
      <c r="E10" s="14" t="s">
        <v>95</v>
      </c>
      <c r="F10" s="118">
        <f>SUM(G10,L10,O10,U10,X10)</f>
        <v>9000000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11">
        <v>0</v>
      </c>
      <c r="M10" s="111">
        <v>0</v>
      </c>
      <c r="N10" s="111">
        <v>0</v>
      </c>
      <c r="O10" s="111">
        <v>9000000</v>
      </c>
      <c r="P10" s="111">
        <v>0</v>
      </c>
      <c r="Q10" s="111">
        <v>0</v>
      </c>
      <c r="R10" s="111">
        <v>0</v>
      </c>
      <c r="S10" s="111">
        <v>0</v>
      </c>
      <c r="T10" s="111">
        <v>9000000</v>
      </c>
      <c r="U10" s="111">
        <v>0</v>
      </c>
      <c r="V10" s="111">
        <v>0</v>
      </c>
      <c r="W10" s="111">
        <v>0</v>
      </c>
      <c r="X10" s="111">
        <v>0</v>
      </c>
      <c r="Y10" s="114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11">
        <v>0</v>
      </c>
      <c r="AJ10" s="109">
        <v>0</v>
      </c>
    </row>
  </sheetData>
  <sheetProtection/>
  <mergeCells count="42">
    <mergeCell ref="AJ5:AJ6"/>
    <mergeCell ref="AG5:AG6"/>
    <mergeCell ref="AI5:AI6"/>
    <mergeCell ref="AH5:AH6"/>
    <mergeCell ref="X4:AJ4"/>
    <mergeCell ref="A2:AJ2"/>
    <mergeCell ref="U4:W4"/>
    <mergeCell ref="O4:T4"/>
    <mergeCell ref="L4:N4"/>
    <mergeCell ref="A3:N3"/>
    <mergeCell ref="G4:K4"/>
    <mergeCell ref="A4:E4"/>
    <mergeCell ref="AE5:AE6"/>
    <mergeCell ref="AD5:AD6"/>
    <mergeCell ref="AF5:AF6"/>
    <mergeCell ref="AC5:AC6"/>
    <mergeCell ref="Q5:Q6"/>
    <mergeCell ref="V5:V6"/>
    <mergeCell ref="X5:X6"/>
    <mergeCell ref="Y5:Y6"/>
    <mergeCell ref="U5:U6"/>
    <mergeCell ref="T5:T6"/>
    <mergeCell ref="S5:S6"/>
    <mergeCell ref="R5:R6"/>
    <mergeCell ref="Z5:Z6"/>
    <mergeCell ref="AA5:AA6"/>
    <mergeCell ref="AB5:AB6"/>
    <mergeCell ref="W5:W6"/>
    <mergeCell ref="L5:L6"/>
    <mergeCell ref="M5:M6"/>
    <mergeCell ref="N5:N6"/>
    <mergeCell ref="O5:O6"/>
    <mergeCell ref="P5:P6"/>
    <mergeCell ref="A5:C5"/>
    <mergeCell ref="D5:D6"/>
    <mergeCell ref="E5:E6"/>
    <mergeCell ref="G5:G6"/>
    <mergeCell ref="H5:H6"/>
    <mergeCell ref="I5:I6"/>
    <mergeCell ref="J5:J6"/>
    <mergeCell ref="F4:F6"/>
    <mergeCell ref="K5:K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99"/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19" t="s">
        <v>385</v>
      </c>
    </row>
    <row r="2" spans="1:30" ht="19.5" customHeight="1">
      <c r="A2" s="236" t="s">
        <v>309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1:30" ht="19.5" customHeight="1">
      <c r="A3" s="263" t="s">
        <v>0</v>
      </c>
      <c r="B3" s="263"/>
      <c r="C3" s="263"/>
      <c r="D3" s="263" t="s">
        <v>5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12" t="s">
        <v>6</v>
      </c>
    </row>
    <row r="4" spans="1:30" ht="19.5" customHeight="1">
      <c r="A4" s="266" t="s">
        <v>9</v>
      </c>
      <c r="B4" s="267"/>
      <c r="C4" s="267"/>
      <c r="D4" s="267"/>
      <c r="E4" s="268"/>
      <c r="F4" s="245" t="s">
        <v>65</v>
      </c>
      <c r="G4" s="269" t="s">
        <v>386</v>
      </c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1"/>
      <c r="X4" s="253" t="s">
        <v>307</v>
      </c>
      <c r="Y4" s="254"/>
      <c r="Z4" s="254"/>
      <c r="AA4" s="254"/>
      <c r="AB4" s="254"/>
      <c r="AC4" s="254"/>
      <c r="AD4" s="255"/>
    </row>
    <row r="5" spans="1:30" ht="19.5" customHeight="1">
      <c r="A5" s="240" t="s">
        <v>62</v>
      </c>
      <c r="B5" s="241"/>
      <c r="C5" s="242"/>
      <c r="D5" s="258" t="s">
        <v>220</v>
      </c>
      <c r="E5" s="258" t="s">
        <v>221</v>
      </c>
      <c r="F5" s="260"/>
      <c r="G5" s="251" t="s">
        <v>225</v>
      </c>
      <c r="H5" s="251" t="s">
        <v>373</v>
      </c>
      <c r="I5" s="251" t="s">
        <v>374</v>
      </c>
      <c r="J5" s="251" t="s">
        <v>375</v>
      </c>
      <c r="K5" s="251" t="s">
        <v>376</v>
      </c>
      <c r="L5" s="251" t="s">
        <v>377</v>
      </c>
      <c r="M5" s="251" t="s">
        <v>378</v>
      </c>
      <c r="N5" s="251" t="s">
        <v>379</v>
      </c>
      <c r="O5" s="251" t="s">
        <v>387</v>
      </c>
      <c r="P5" s="251" t="s">
        <v>388</v>
      </c>
      <c r="Q5" s="251" t="s">
        <v>389</v>
      </c>
      <c r="R5" s="251" t="s">
        <v>390</v>
      </c>
      <c r="S5" s="251" t="s">
        <v>380</v>
      </c>
      <c r="T5" s="251" t="s">
        <v>381</v>
      </c>
      <c r="U5" s="251" t="s">
        <v>382</v>
      </c>
      <c r="V5" s="251" t="s">
        <v>383</v>
      </c>
      <c r="W5" s="251" t="s">
        <v>386</v>
      </c>
      <c r="X5" s="251" t="s">
        <v>225</v>
      </c>
      <c r="Y5" s="251" t="s">
        <v>391</v>
      </c>
      <c r="Z5" s="251" t="s">
        <v>392</v>
      </c>
      <c r="AA5" s="251" t="s">
        <v>393</v>
      </c>
      <c r="AB5" s="251" t="s">
        <v>394</v>
      </c>
      <c r="AC5" s="251" t="s">
        <v>395</v>
      </c>
      <c r="AD5" s="251" t="s">
        <v>307</v>
      </c>
    </row>
    <row r="6" spans="1:30" ht="30.75" customHeight="1">
      <c r="A6" s="104" t="s">
        <v>73</v>
      </c>
      <c r="B6" s="120" t="s">
        <v>74</v>
      </c>
      <c r="C6" s="121" t="s">
        <v>75</v>
      </c>
      <c r="D6" s="258"/>
      <c r="E6" s="258"/>
      <c r="F6" s="261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</row>
    <row r="7" spans="1:30" ht="19.5" customHeight="1">
      <c r="A7" s="107" t="s">
        <v>56</v>
      </c>
      <c r="B7" s="107" t="s">
        <v>56</v>
      </c>
      <c r="C7" s="118" t="s">
        <v>56</v>
      </c>
      <c r="D7" s="33" t="s">
        <v>56</v>
      </c>
      <c r="E7" s="33" t="s">
        <v>65</v>
      </c>
      <c r="F7" s="109">
        <f aca="true" t="shared" si="0" ref="F7:F18">SUM(G7,X7)</f>
        <v>8716000</v>
      </c>
      <c r="G7" s="114">
        <f aca="true" t="shared" si="1" ref="G7:G18">SUM(H7:W7)</f>
        <v>8716000</v>
      </c>
      <c r="H7" s="107">
        <v>0</v>
      </c>
      <c r="I7" s="107">
        <v>0</v>
      </c>
      <c r="J7" s="107">
        <v>8716000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11">
        <v>0</v>
      </c>
      <c r="V7" s="109">
        <v>0</v>
      </c>
      <c r="W7" s="114">
        <v>0</v>
      </c>
      <c r="X7" s="107">
        <f aca="true" t="shared" si="2" ref="X7:X18">SUM(Y7:AD7)</f>
        <v>0</v>
      </c>
      <c r="Y7" s="107" t="s">
        <v>56</v>
      </c>
      <c r="Z7" s="111" t="s">
        <v>56</v>
      </c>
      <c r="AA7" s="107">
        <v>0</v>
      </c>
      <c r="AB7" s="107">
        <v>0</v>
      </c>
      <c r="AC7" s="107">
        <v>0</v>
      </c>
      <c r="AD7" s="111">
        <v>0</v>
      </c>
    </row>
    <row r="8" spans="1:30" ht="19.5" customHeight="1">
      <c r="A8" s="107" t="s">
        <v>56</v>
      </c>
      <c r="B8" s="107" t="s">
        <v>56</v>
      </c>
      <c r="C8" s="118" t="s">
        <v>56</v>
      </c>
      <c r="D8" s="33" t="s">
        <v>56</v>
      </c>
      <c r="E8" s="33" t="s">
        <v>84</v>
      </c>
      <c r="F8" s="109">
        <f t="shared" si="0"/>
        <v>8716000</v>
      </c>
      <c r="G8" s="114">
        <f t="shared" si="1"/>
        <v>8716000</v>
      </c>
      <c r="H8" s="107">
        <v>0</v>
      </c>
      <c r="I8" s="107">
        <v>0</v>
      </c>
      <c r="J8" s="107">
        <v>8716000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11">
        <v>0</v>
      </c>
      <c r="V8" s="109">
        <v>0</v>
      </c>
      <c r="W8" s="114">
        <v>0</v>
      </c>
      <c r="X8" s="107">
        <f t="shared" si="2"/>
        <v>0</v>
      </c>
      <c r="Y8" s="107" t="s">
        <v>56</v>
      </c>
      <c r="Z8" s="111" t="s">
        <v>56</v>
      </c>
      <c r="AA8" s="107">
        <v>0</v>
      </c>
      <c r="AB8" s="107">
        <v>0</v>
      </c>
      <c r="AC8" s="107">
        <v>0</v>
      </c>
      <c r="AD8" s="111">
        <v>0</v>
      </c>
    </row>
    <row r="9" spans="1:30" ht="19.5" customHeight="1">
      <c r="A9" s="107" t="s">
        <v>56</v>
      </c>
      <c r="B9" s="107" t="s">
        <v>56</v>
      </c>
      <c r="C9" s="118" t="s">
        <v>56</v>
      </c>
      <c r="D9" s="33" t="s">
        <v>85</v>
      </c>
      <c r="E9" s="33" t="s">
        <v>86</v>
      </c>
      <c r="F9" s="109">
        <f t="shared" si="0"/>
        <v>6000</v>
      </c>
      <c r="G9" s="114">
        <f t="shared" si="1"/>
        <v>6000</v>
      </c>
      <c r="H9" s="107">
        <v>0</v>
      </c>
      <c r="I9" s="107">
        <v>0</v>
      </c>
      <c r="J9" s="107">
        <v>6000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11">
        <v>0</v>
      </c>
      <c r="V9" s="109">
        <v>0</v>
      </c>
      <c r="W9" s="114">
        <v>0</v>
      </c>
      <c r="X9" s="107">
        <f t="shared" si="2"/>
        <v>0</v>
      </c>
      <c r="Y9" s="107" t="s">
        <v>56</v>
      </c>
      <c r="Z9" s="111" t="s">
        <v>56</v>
      </c>
      <c r="AA9" s="107">
        <v>0</v>
      </c>
      <c r="AB9" s="107">
        <v>0</v>
      </c>
      <c r="AC9" s="107">
        <v>0</v>
      </c>
      <c r="AD9" s="111">
        <v>0</v>
      </c>
    </row>
    <row r="10" spans="1:30" ht="19.5" customHeight="1">
      <c r="A10" s="107" t="s">
        <v>87</v>
      </c>
      <c r="B10" s="107" t="s">
        <v>96</v>
      </c>
      <c r="C10" s="118" t="s">
        <v>94</v>
      </c>
      <c r="D10" s="33" t="s">
        <v>85</v>
      </c>
      <c r="E10" s="33" t="s">
        <v>97</v>
      </c>
      <c r="F10" s="109">
        <f t="shared" si="0"/>
        <v>6000</v>
      </c>
      <c r="G10" s="114">
        <f t="shared" si="1"/>
        <v>6000</v>
      </c>
      <c r="H10" s="107">
        <v>0</v>
      </c>
      <c r="I10" s="107">
        <v>0</v>
      </c>
      <c r="J10" s="107">
        <v>6000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11">
        <v>0</v>
      </c>
      <c r="V10" s="109">
        <v>0</v>
      </c>
      <c r="W10" s="114">
        <v>0</v>
      </c>
      <c r="X10" s="107">
        <f t="shared" si="2"/>
        <v>0</v>
      </c>
      <c r="Y10" s="107" t="s">
        <v>56</v>
      </c>
      <c r="Z10" s="111" t="s">
        <v>56</v>
      </c>
      <c r="AA10" s="107">
        <v>0</v>
      </c>
      <c r="AB10" s="107">
        <v>0</v>
      </c>
      <c r="AC10" s="107">
        <v>0</v>
      </c>
      <c r="AD10" s="111">
        <v>0</v>
      </c>
    </row>
    <row r="11" spans="1:30" ht="19.5" customHeight="1">
      <c r="A11" s="107" t="s">
        <v>56</v>
      </c>
      <c r="B11" s="107" t="s">
        <v>56</v>
      </c>
      <c r="C11" s="118" t="s">
        <v>56</v>
      </c>
      <c r="D11" s="33" t="s">
        <v>127</v>
      </c>
      <c r="E11" s="33" t="s">
        <v>128</v>
      </c>
      <c r="F11" s="109">
        <f t="shared" si="0"/>
        <v>1200000</v>
      </c>
      <c r="G11" s="114">
        <f t="shared" si="1"/>
        <v>1200000</v>
      </c>
      <c r="H11" s="107">
        <v>0</v>
      </c>
      <c r="I11" s="107">
        <v>0</v>
      </c>
      <c r="J11" s="107">
        <v>1200000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11">
        <v>0</v>
      </c>
      <c r="V11" s="109">
        <v>0</v>
      </c>
      <c r="W11" s="114">
        <v>0</v>
      </c>
      <c r="X11" s="107">
        <f t="shared" si="2"/>
        <v>0</v>
      </c>
      <c r="Y11" s="107" t="s">
        <v>56</v>
      </c>
      <c r="Z11" s="111" t="s">
        <v>56</v>
      </c>
      <c r="AA11" s="107">
        <v>0</v>
      </c>
      <c r="AB11" s="107">
        <v>0</v>
      </c>
      <c r="AC11" s="107">
        <v>0</v>
      </c>
      <c r="AD11" s="111">
        <v>0</v>
      </c>
    </row>
    <row r="12" spans="1:30" ht="19.5" customHeight="1">
      <c r="A12" s="107" t="s">
        <v>87</v>
      </c>
      <c r="B12" s="107" t="s">
        <v>94</v>
      </c>
      <c r="C12" s="118" t="s">
        <v>94</v>
      </c>
      <c r="D12" s="33" t="s">
        <v>127</v>
      </c>
      <c r="E12" s="33" t="s">
        <v>119</v>
      </c>
      <c r="F12" s="109">
        <f t="shared" si="0"/>
        <v>1200000</v>
      </c>
      <c r="G12" s="114">
        <f t="shared" si="1"/>
        <v>1200000</v>
      </c>
      <c r="H12" s="107">
        <v>0</v>
      </c>
      <c r="I12" s="107">
        <v>0</v>
      </c>
      <c r="J12" s="107">
        <v>1200000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11">
        <v>0</v>
      </c>
      <c r="V12" s="109">
        <v>0</v>
      </c>
      <c r="W12" s="114">
        <v>0</v>
      </c>
      <c r="X12" s="107">
        <f t="shared" si="2"/>
        <v>0</v>
      </c>
      <c r="Y12" s="107" t="s">
        <v>56</v>
      </c>
      <c r="Z12" s="111" t="s">
        <v>56</v>
      </c>
      <c r="AA12" s="107">
        <v>0</v>
      </c>
      <c r="AB12" s="107">
        <v>0</v>
      </c>
      <c r="AC12" s="107">
        <v>0</v>
      </c>
      <c r="AD12" s="111">
        <v>0</v>
      </c>
    </row>
    <row r="13" spans="1:30" ht="19.5" customHeight="1">
      <c r="A13" s="107" t="s">
        <v>56</v>
      </c>
      <c r="B13" s="107" t="s">
        <v>56</v>
      </c>
      <c r="C13" s="118" t="s">
        <v>56</v>
      </c>
      <c r="D13" s="33" t="s">
        <v>134</v>
      </c>
      <c r="E13" s="33" t="s">
        <v>135</v>
      </c>
      <c r="F13" s="109">
        <f t="shared" si="0"/>
        <v>7110000</v>
      </c>
      <c r="G13" s="114">
        <f t="shared" si="1"/>
        <v>7110000</v>
      </c>
      <c r="H13" s="107">
        <v>0</v>
      </c>
      <c r="I13" s="107">
        <v>0</v>
      </c>
      <c r="J13" s="107">
        <v>7110000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11">
        <v>0</v>
      </c>
      <c r="V13" s="109">
        <v>0</v>
      </c>
      <c r="W13" s="114">
        <v>0</v>
      </c>
      <c r="X13" s="107">
        <f t="shared" si="2"/>
        <v>0</v>
      </c>
      <c r="Y13" s="107" t="s">
        <v>56</v>
      </c>
      <c r="Z13" s="111" t="s">
        <v>56</v>
      </c>
      <c r="AA13" s="107">
        <v>0</v>
      </c>
      <c r="AB13" s="107">
        <v>0</v>
      </c>
      <c r="AC13" s="107">
        <v>0</v>
      </c>
      <c r="AD13" s="111">
        <v>0</v>
      </c>
    </row>
    <row r="14" spans="1:30" ht="19.5" customHeight="1">
      <c r="A14" s="107" t="s">
        <v>87</v>
      </c>
      <c r="B14" s="107" t="s">
        <v>96</v>
      </c>
      <c r="C14" s="118" t="s">
        <v>94</v>
      </c>
      <c r="D14" s="33" t="s">
        <v>134</v>
      </c>
      <c r="E14" s="33" t="s">
        <v>97</v>
      </c>
      <c r="F14" s="109">
        <f t="shared" si="0"/>
        <v>7110000</v>
      </c>
      <c r="G14" s="114">
        <f t="shared" si="1"/>
        <v>7110000</v>
      </c>
      <c r="H14" s="107">
        <v>0</v>
      </c>
      <c r="I14" s="107">
        <v>0</v>
      </c>
      <c r="J14" s="107">
        <v>7110000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11">
        <v>0</v>
      </c>
      <c r="V14" s="109">
        <v>0</v>
      </c>
      <c r="W14" s="114">
        <v>0</v>
      </c>
      <c r="X14" s="107">
        <f t="shared" si="2"/>
        <v>0</v>
      </c>
      <c r="Y14" s="107" t="s">
        <v>56</v>
      </c>
      <c r="Z14" s="111" t="s">
        <v>56</v>
      </c>
      <c r="AA14" s="107">
        <v>0</v>
      </c>
      <c r="AB14" s="107">
        <v>0</v>
      </c>
      <c r="AC14" s="107">
        <v>0</v>
      </c>
      <c r="AD14" s="111">
        <v>0</v>
      </c>
    </row>
    <row r="15" spans="1:30" ht="19.5" customHeight="1">
      <c r="A15" s="107" t="s">
        <v>56</v>
      </c>
      <c r="B15" s="107" t="s">
        <v>56</v>
      </c>
      <c r="C15" s="118" t="s">
        <v>56</v>
      </c>
      <c r="D15" s="33" t="s">
        <v>136</v>
      </c>
      <c r="E15" s="33" t="s">
        <v>137</v>
      </c>
      <c r="F15" s="109">
        <f t="shared" si="0"/>
        <v>200000</v>
      </c>
      <c r="G15" s="114">
        <f t="shared" si="1"/>
        <v>200000</v>
      </c>
      <c r="H15" s="107">
        <v>0</v>
      </c>
      <c r="I15" s="107">
        <v>0</v>
      </c>
      <c r="J15" s="107">
        <v>200000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11">
        <v>0</v>
      </c>
      <c r="V15" s="109">
        <v>0</v>
      </c>
      <c r="W15" s="114">
        <v>0</v>
      </c>
      <c r="X15" s="107">
        <f t="shared" si="2"/>
        <v>0</v>
      </c>
      <c r="Y15" s="107" t="s">
        <v>56</v>
      </c>
      <c r="Z15" s="111" t="s">
        <v>56</v>
      </c>
      <c r="AA15" s="107">
        <v>0</v>
      </c>
      <c r="AB15" s="107">
        <v>0</v>
      </c>
      <c r="AC15" s="107">
        <v>0</v>
      </c>
      <c r="AD15" s="111">
        <v>0</v>
      </c>
    </row>
    <row r="16" spans="1:30" ht="19.5" customHeight="1">
      <c r="A16" s="107" t="s">
        <v>87</v>
      </c>
      <c r="B16" s="107" t="s">
        <v>96</v>
      </c>
      <c r="C16" s="118" t="s">
        <v>94</v>
      </c>
      <c r="D16" s="33" t="s">
        <v>136</v>
      </c>
      <c r="E16" s="33" t="s">
        <v>97</v>
      </c>
      <c r="F16" s="109">
        <f t="shared" si="0"/>
        <v>200000</v>
      </c>
      <c r="G16" s="114">
        <f t="shared" si="1"/>
        <v>200000</v>
      </c>
      <c r="H16" s="107">
        <v>0</v>
      </c>
      <c r="I16" s="107">
        <v>0</v>
      </c>
      <c r="J16" s="107">
        <v>200000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11">
        <v>0</v>
      </c>
      <c r="V16" s="109">
        <v>0</v>
      </c>
      <c r="W16" s="114">
        <v>0</v>
      </c>
      <c r="X16" s="107">
        <f t="shared" si="2"/>
        <v>0</v>
      </c>
      <c r="Y16" s="107" t="s">
        <v>56</v>
      </c>
      <c r="Z16" s="111" t="s">
        <v>56</v>
      </c>
      <c r="AA16" s="107">
        <v>0</v>
      </c>
      <c r="AB16" s="107">
        <v>0</v>
      </c>
      <c r="AC16" s="107">
        <v>0</v>
      </c>
      <c r="AD16" s="111">
        <v>0</v>
      </c>
    </row>
    <row r="17" spans="1:30" ht="19.5" customHeight="1">
      <c r="A17" s="107" t="s">
        <v>56</v>
      </c>
      <c r="B17" s="107" t="s">
        <v>56</v>
      </c>
      <c r="C17" s="118" t="s">
        <v>56</v>
      </c>
      <c r="D17" s="33" t="s">
        <v>138</v>
      </c>
      <c r="E17" s="33" t="s">
        <v>139</v>
      </c>
      <c r="F17" s="109">
        <f t="shared" si="0"/>
        <v>200000</v>
      </c>
      <c r="G17" s="114">
        <f t="shared" si="1"/>
        <v>200000</v>
      </c>
      <c r="H17" s="107">
        <v>0</v>
      </c>
      <c r="I17" s="107">
        <v>0</v>
      </c>
      <c r="J17" s="107">
        <v>200000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11">
        <v>0</v>
      </c>
      <c r="V17" s="109">
        <v>0</v>
      </c>
      <c r="W17" s="114">
        <v>0</v>
      </c>
      <c r="X17" s="107">
        <f t="shared" si="2"/>
        <v>0</v>
      </c>
      <c r="Y17" s="107" t="s">
        <v>56</v>
      </c>
      <c r="Z17" s="111" t="s">
        <v>56</v>
      </c>
      <c r="AA17" s="107">
        <v>0</v>
      </c>
      <c r="AB17" s="107">
        <v>0</v>
      </c>
      <c r="AC17" s="107">
        <v>0</v>
      </c>
      <c r="AD17" s="111">
        <v>0</v>
      </c>
    </row>
    <row r="18" spans="1:30" ht="19.5" customHeight="1">
      <c r="A18" s="107" t="s">
        <v>87</v>
      </c>
      <c r="B18" s="107" t="s">
        <v>96</v>
      </c>
      <c r="C18" s="118" t="s">
        <v>94</v>
      </c>
      <c r="D18" s="33" t="s">
        <v>138</v>
      </c>
      <c r="E18" s="33" t="s">
        <v>97</v>
      </c>
      <c r="F18" s="109">
        <f t="shared" si="0"/>
        <v>200000</v>
      </c>
      <c r="G18" s="114">
        <f t="shared" si="1"/>
        <v>200000</v>
      </c>
      <c r="H18" s="107">
        <v>0</v>
      </c>
      <c r="I18" s="107">
        <v>0</v>
      </c>
      <c r="J18" s="107">
        <v>200000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11">
        <v>0</v>
      </c>
      <c r="V18" s="109">
        <v>0</v>
      </c>
      <c r="W18" s="114">
        <v>0</v>
      </c>
      <c r="X18" s="107">
        <f t="shared" si="2"/>
        <v>0</v>
      </c>
      <c r="Y18" s="107" t="s">
        <v>56</v>
      </c>
      <c r="Z18" s="111" t="s">
        <v>56</v>
      </c>
      <c r="AA18" s="107">
        <v>0</v>
      </c>
      <c r="AB18" s="107">
        <v>0</v>
      </c>
      <c r="AC18" s="107">
        <v>0</v>
      </c>
      <c r="AD18" s="111">
        <v>0</v>
      </c>
    </row>
  </sheetData>
  <sheetProtection/>
  <mergeCells count="33">
    <mergeCell ref="AC5:AC6"/>
    <mergeCell ref="AA5:AA6"/>
    <mergeCell ref="AB5:AB6"/>
    <mergeCell ref="AD5:AD6"/>
    <mergeCell ref="Z5:Z6"/>
    <mergeCell ref="W5:W6"/>
    <mergeCell ref="S5:S6"/>
    <mergeCell ref="T5:T6"/>
    <mergeCell ref="Y5:Y6"/>
    <mergeCell ref="R5:R6"/>
    <mergeCell ref="V5:V6"/>
    <mergeCell ref="U5:U6"/>
    <mergeCell ref="X5:X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M5:M6"/>
    <mergeCell ref="N5:N6"/>
    <mergeCell ref="O5:O6"/>
    <mergeCell ref="A4:E4"/>
    <mergeCell ref="F4:F6"/>
    <mergeCell ref="A5:C5"/>
    <mergeCell ref="I5:I6"/>
    <mergeCell ref="J5:J6"/>
    <mergeCell ref="K5:K6"/>
    <mergeCell ref="L5:L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5"/>
      <c r="B1" s="36"/>
      <c r="C1" s="36"/>
      <c r="D1" s="36"/>
      <c r="E1" s="36"/>
      <c r="F1" s="37" t="s">
        <v>396</v>
      </c>
    </row>
    <row r="2" spans="1:6" ht="22.5" customHeight="1">
      <c r="A2" s="276" t="s">
        <v>397</v>
      </c>
      <c r="B2" s="276"/>
      <c r="C2" s="276"/>
      <c r="D2" s="276"/>
      <c r="E2" s="276"/>
      <c r="F2" s="276"/>
    </row>
    <row r="3" spans="1:6" ht="12.75" customHeight="1">
      <c r="A3" s="277" t="s">
        <v>5</v>
      </c>
      <c r="B3" s="277"/>
      <c r="C3" s="277"/>
      <c r="D3" s="277"/>
      <c r="E3" s="277"/>
      <c r="F3" s="37" t="s">
        <v>6</v>
      </c>
    </row>
    <row r="4" spans="1:6" ht="21.75" customHeight="1">
      <c r="A4" s="253" t="s">
        <v>62</v>
      </c>
      <c r="B4" s="254"/>
      <c r="C4" s="255"/>
      <c r="D4" s="272" t="s">
        <v>220</v>
      </c>
      <c r="E4" s="274" t="s">
        <v>398</v>
      </c>
      <c r="F4" s="238" t="s">
        <v>399</v>
      </c>
    </row>
    <row r="5" spans="1:6" ht="21.75" customHeight="1">
      <c r="A5" s="122" t="s">
        <v>73</v>
      </c>
      <c r="B5" s="122" t="s">
        <v>74</v>
      </c>
      <c r="C5" s="122" t="s">
        <v>75</v>
      </c>
      <c r="D5" s="273"/>
      <c r="E5" s="275"/>
      <c r="F5" s="238"/>
    </row>
    <row r="6" spans="1:6" ht="21.75" customHeight="1">
      <c r="A6" s="123" t="s">
        <v>56</v>
      </c>
      <c r="B6" s="123" t="s">
        <v>56</v>
      </c>
      <c r="C6" s="123" t="s">
        <v>56</v>
      </c>
      <c r="D6" s="108" t="s">
        <v>56</v>
      </c>
      <c r="E6" s="110" t="s">
        <v>65</v>
      </c>
      <c r="F6" s="124">
        <v>97717714.7</v>
      </c>
    </row>
    <row r="7" spans="1:6" ht="21.75" customHeight="1">
      <c r="A7" s="123" t="s">
        <v>56</v>
      </c>
      <c r="B7" s="123" t="s">
        <v>56</v>
      </c>
      <c r="C7" s="123" t="s">
        <v>56</v>
      </c>
      <c r="D7" s="108" t="s">
        <v>56</v>
      </c>
      <c r="E7" s="110" t="s">
        <v>84</v>
      </c>
      <c r="F7" s="124">
        <v>97717714.7</v>
      </c>
    </row>
    <row r="8" spans="1:6" ht="21.75" customHeight="1">
      <c r="A8" s="123" t="s">
        <v>56</v>
      </c>
      <c r="B8" s="123" t="s">
        <v>56</v>
      </c>
      <c r="C8" s="123" t="s">
        <v>56</v>
      </c>
      <c r="D8" s="108" t="s">
        <v>85</v>
      </c>
      <c r="E8" s="110" t="s">
        <v>86</v>
      </c>
      <c r="F8" s="124">
        <v>38385170</v>
      </c>
    </row>
    <row r="9" spans="1:6" ht="21.75" customHeight="1">
      <c r="A9" s="123" t="s">
        <v>111</v>
      </c>
      <c r="B9" s="123" t="s">
        <v>115</v>
      </c>
      <c r="C9" s="123" t="s">
        <v>99</v>
      </c>
      <c r="D9" s="108" t="s">
        <v>85</v>
      </c>
      <c r="E9" s="110" t="s">
        <v>400</v>
      </c>
      <c r="F9" s="124">
        <v>570000</v>
      </c>
    </row>
    <row r="10" spans="1:6" ht="21.75" customHeight="1">
      <c r="A10" s="123" t="s">
        <v>111</v>
      </c>
      <c r="B10" s="123" t="s">
        <v>115</v>
      </c>
      <c r="C10" s="123" t="s">
        <v>99</v>
      </c>
      <c r="D10" s="108" t="s">
        <v>85</v>
      </c>
      <c r="E10" s="110" t="s">
        <v>401</v>
      </c>
      <c r="F10" s="124">
        <v>1410000</v>
      </c>
    </row>
    <row r="11" spans="1:6" ht="21.75" customHeight="1">
      <c r="A11" s="123" t="s">
        <v>87</v>
      </c>
      <c r="B11" s="123" t="s">
        <v>96</v>
      </c>
      <c r="C11" s="123" t="s">
        <v>94</v>
      </c>
      <c r="D11" s="108" t="s">
        <v>85</v>
      </c>
      <c r="E11" s="110" t="s">
        <v>402</v>
      </c>
      <c r="F11" s="124">
        <v>300000</v>
      </c>
    </row>
    <row r="12" spans="1:6" ht="21.75" customHeight="1">
      <c r="A12" s="123" t="s">
        <v>87</v>
      </c>
      <c r="B12" s="123" t="s">
        <v>90</v>
      </c>
      <c r="C12" s="123" t="s">
        <v>94</v>
      </c>
      <c r="D12" s="108" t="s">
        <v>85</v>
      </c>
      <c r="E12" s="110" t="s">
        <v>403</v>
      </c>
      <c r="F12" s="124">
        <v>9000000</v>
      </c>
    </row>
    <row r="13" spans="1:6" ht="21.75" customHeight="1">
      <c r="A13" s="123" t="s">
        <v>87</v>
      </c>
      <c r="B13" s="123" t="s">
        <v>96</v>
      </c>
      <c r="C13" s="123" t="s">
        <v>94</v>
      </c>
      <c r="D13" s="108" t="s">
        <v>85</v>
      </c>
      <c r="E13" s="110" t="s">
        <v>404</v>
      </c>
      <c r="F13" s="124">
        <v>6000</v>
      </c>
    </row>
    <row r="14" spans="1:6" ht="21.75" customHeight="1">
      <c r="A14" s="123" t="s">
        <v>111</v>
      </c>
      <c r="B14" s="123" t="s">
        <v>90</v>
      </c>
      <c r="C14" s="123" t="s">
        <v>94</v>
      </c>
      <c r="D14" s="108" t="s">
        <v>85</v>
      </c>
      <c r="E14" s="110" t="s">
        <v>405</v>
      </c>
      <c r="F14" s="124">
        <v>30000</v>
      </c>
    </row>
    <row r="15" spans="1:6" ht="21.75" customHeight="1">
      <c r="A15" s="123" t="s">
        <v>87</v>
      </c>
      <c r="B15" s="123" t="s">
        <v>90</v>
      </c>
      <c r="C15" s="123" t="s">
        <v>92</v>
      </c>
      <c r="D15" s="108" t="s">
        <v>85</v>
      </c>
      <c r="E15" s="110" t="s">
        <v>406</v>
      </c>
      <c r="F15" s="124">
        <v>720000</v>
      </c>
    </row>
    <row r="16" spans="1:6" ht="21.75" customHeight="1">
      <c r="A16" s="123" t="s">
        <v>111</v>
      </c>
      <c r="B16" s="123" t="s">
        <v>115</v>
      </c>
      <c r="C16" s="123" t="s">
        <v>99</v>
      </c>
      <c r="D16" s="108" t="s">
        <v>85</v>
      </c>
      <c r="E16" s="110" t="s">
        <v>407</v>
      </c>
      <c r="F16" s="124">
        <v>1250000</v>
      </c>
    </row>
    <row r="17" spans="1:6" ht="21.75" customHeight="1">
      <c r="A17" s="123" t="s">
        <v>111</v>
      </c>
      <c r="B17" s="123" t="s">
        <v>115</v>
      </c>
      <c r="C17" s="123" t="s">
        <v>99</v>
      </c>
      <c r="D17" s="108" t="s">
        <v>85</v>
      </c>
      <c r="E17" s="110" t="s">
        <v>408</v>
      </c>
      <c r="F17" s="124">
        <v>8644000</v>
      </c>
    </row>
    <row r="18" spans="1:6" ht="21.75" customHeight="1">
      <c r="A18" s="123" t="s">
        <v>111</v>
      </c>
      <c r="B18" s="123" t="s">
        <v>90</v>
      </c>
      <c r="C18" s="123" t="s">
        <v>112</v>
      </c>
      <c r="D18" s="108" t="s">
        <v>85</v>
      </c>
      <c r="E18" s="110" t="s">
        <v>409</v>
      </c>
      <c r="F18" s="124">
        <v>2335800</v>
      </c>
    </row>
    <row r="19" spans="1:6" ht="21.75" customHeight="1">
      <c r="A19" s="123" t="s">
        <v>87</v>
      </c>
      <c r="B19" s="123" t="s">
        <v>90</v>
      </c>
      <c r="C19" s="123" t="s">
        <v>94</v>
      </c>
      <c r="D19" s="108" t="s">
        <v>85</v>
      </c>
      <c r="E19" s="110" t="s">
        <v>410</v>
      </c>
      <c r="F19" s="124">
        <v>1100000</v>
      </c>
    </row>
    <row r="20" spans="1:6" ht="21.75" customHeight="1">
      <c r="A20" s="123" t="s">
        <v>87</v>
      </c>
      <c r="B20" s="123" t="s">
        <v>88</v>
      </c>
      <c r="C20" s="123" t="s">
        <v>90</v>
      </c>
      <c r="D20" s="108" t="s">
        <v>85</v>
      </c>
      <c r="E20" s="110" t="s">
        <v>411</v>
      </c>
      <c r="F20" s="124">
        <v>450000</v>
      </c>
    </row>
    <row r="21" spans="1:6" ht="21.75" customHeight="1">
      <c r="A21" s="123" t="s">
        <v>87</v>
      </c>
      <c r="B21" s="123" t="s">
        <v>96</v>
      </c>
      <c r="C21" s="123" t="s">
        <v>94</v>
      </c>
      <c r="D21" s="108" t="s">
        <v>85</v>
      </c>
      <c r="E21" s="110" t="s">
        <v>411</v>
      </c>
      <c r="F21" s="124">
        <v>10774370</v>
      </c>
    </row>
    <row r="22" spans="1:6" ht="21.75" customHeight="1">
      <c r="A22" s="123" t="s">
        <v>87</v>
      </c>
      <c r="B22" s="123" t="s">
        <v>96</v>
      </c>
      <c r="C22" s="123" t="s">
        <v>94</v>
      </c>
      <c r="D22" s="108" t="s">
        <v>85</v>
      </c>
      <c r="E22" s="110" t="s">
        <v>412</v>
      </c>
      <c r="F22" s="124">
        <v>1050000</v>
      </c>
    </row>
    <row r="23" spans="1:6" ht="21.75" customHeight="1">
      <c r="A23" s="123" t="s">
        <v>111</v>
      </c>
      <c r="B23" s="123" t="s">
        <v>115</v>
      </c>
      <c r="C23" s="123" t="s">
        <v>99</v>
      </c>
      <c r="D23" s="108" t="s">
        <v>85</v>
      </c>
      <c r="E23" s="110" t="s">
        <v>413</v>
      </c>
      <c r="F23" s="124">
        <v>745000</v>
      </c>
    </row>
    <row r="24" spans="1:6" ht="21.75" customHeight="1">
      <c r="A24" s="123" t="s">
        <v>56</v>
      </c>
      <c r="B24" s="123" t="s">
        <v>56</v>
      </c>
      <c r="C24" s="123" t="s">
        <v>56</v>
      </c>
      <c r="D24" s="108" t="s">
        <v>117</v>
      </c>
      <c r="E24" s="110" t="s">
        <v>118</v>
      </c>
      <c r="F24" s="124">
        <v>1880000</v>
      </c>
    </row>
    <row r="25" spans="1:6" ht="21.75" customHeight="1">
      <c r="A25" s="123" t="s">
        <v>87</v>
      </c>
      <c r="B25" s="123" t="s">
        <v>96</v>
      </c>
      <c r="C25" s="123" t="s">
        <v>94</v>
      </c>
      <c r="D25" s="108" t="s">
        <v>117</v>
      </c>
      <c r="E25" s="110" t="s">
        <v>411</v>
      </c>
      <c r="F25" s="124">
        <v>1030000</v>
      </c>
    </row>
    <row r="26" spans="1:6" ht="21.75" customHeight="1">
      <c r="A26" s="123" t="s">
        <v>87</v>
      </c>
      <c r="B26" s="123" t="s">
        <v>96</v>
      </c>
      <c r="C26" s="123" t="s">
        <v>94</v>
      </c>
      <c r="D26" s="108" t="s">
        <v>117</v>
      </c>
      <c r="E26" s="110" t="s">
        <v>414</v>
      </c>
      <c r="F26" s="124">
        <v>850000</v>
      </c>
    </row>
    <row r="27" spans="1:6" ht="21.75" customHeight="1">
      <c r="A27" s="123" t="s">
        <v>56</v>
      </c>
      <c r="B27" s="123" t="s">
        <v>56</v>
      </c>
      <c r="C27" s="123" t="s">
        <v>56</v>
      </c>
      <c r="D27" s="108" t="s">
        <v>121</v>
      </c>
      <c r="E27" s="110" t="s">
        <v>122</v>
      </c>
      <c r="F27" s="124">
        <v>5445040</v>
      </c>
    </row>
    <row r="28" spans="1:6" ht="21.75" customHeight="1">
      <c r="A28" s="123" t="s">
        <v>87</v>
      </c>
      <c r="B28" s="123" t="s">
        <v>96</v>
      </c>
      <c r="C28" s="123" t="s">
        <v>94</v>
      </c>
      <c r="D28" s="108" t="s">
        <v>121</v>
      </c>
      <c r="E28" s="110" t="s">
        <v>415</v>
      </c>
      <c r="F28" s="124">
        <v>200000</v>
      </c>
    </row>
    <row r="29" spans="1:6" ht="21.75" customHeight="1">
      <c r="A29" s="123" t="s">
        <v>87</v>
      </c>
      <c r="B29" s="123" t="s">
        <v>94</v>
      </c>
      <c r="C29" s="123" t="s">
        <v>94</v>
      </c>
      <c r="D29" s="108" t="s">
        <v>121</v>
      </c>
      <c r="E29" s="110" t="s">
        <v>415</v>
      </c>
      <c r="F29" s="124">
        <v>1300000</v>
      </c>
    </row>
    <row r="30" spans="1:6" ht="21.75" customHeight="1">
      <c r="A30" s="123" t="s">
        <v>87</v>
      </c>
      <c r="B30" s="123" t="s">
        <v>90</v>
      </c>
      <c r="C30" s="123" t="s">
        <v>92</v>
      </c>
      <c r="D30" s="108" t="s">
        <v>121</v>
      </c>
      <c r="E30" s="110" t="s">
        <v>416</v>
      </c>
      <c r="F30" s="124">
        <v>1720000</v>
      </c>
    </row>
    <row r="31" spans="1:6" ht="21.75" customHeight="1">
      <c r="A31" s="123" t="s">
        <v>87</v>
      </c>
      <c r="B31" s="123" t="s">
        <v>90</v>
      </c>
      <c r="C31" s="123" t="s">
        <v>88</v>
      </c>
      <c r="D31" s="108" t="s">
        <v>121</v>
      </c>
      <c r="E31" s="110" t="s">
        <v>417</v>
      </c>
      <c r="F31" s="124">
        <v>280000</v>
      </c>
    </row>
    <row r="32" spans="1:6" ht="21.75" customHeight="1">
      <c r="A32" s="123" t="s">
        <v>87</v>
      </c>
      <c r="B32" s="123" t="s">
        <v>90</v>
      </c>
      <c r="C32" s="123" t="s">
        <v>94</v>
      </c>
      <c r="D32" s="108" t="s">
        <v>121</v>
      </c>
      <c r="E32" s="110" t="s">
        <v>410</v>
      </c>
      <c r="F32" s="124">
        <v>1230000</v>
      </c>
    </row>
    <row r="33" spans="1:6" ht="21.75" customHeight="1">
      <c r="A33" s="123" t="s">
        <v>87</v>
      </c>
      <c r="B33" s="123" t="s">
        <v>96</v>
      </c>
      <c r="C33" s="123" t="s">
        <v>94</v>
      </c>
      <c r="D33" s="108" t="s">
        <v>121</v>
      </c>
      <c r="E33" s="110" t="s">
        <v>411</v>
      </c>
      <c r="F33" s="124">
        <v>100040</v>
      </c>
    </row>
    <row r="34" spans="1:6" ht="21.75" customHeight="1">
      <c r="A34" s="123" t="s">
        <v>87</v>
      </c>
      <c r="B34" s="123" t="s">
        <v>115</v>
      </c>
      <c r="C34" s="123" t="s">
        <v>90</v>
      </c>
      <c r="D34" s="108" t="s">
        <v>121</v>
      </c>
      <c r="E34" s="110" t="s">
        <v>418</v>
      </c>
      <c r="F34" s="124">
        <v>600000</v>
      </c>
    </row>
    <row r="35" spans="1:6" ht="21.75" customHeight="1">
      <c r="A35" s="123" t="s">
        <v>87</v>
      </c>
      <c r="B35" s="123" t="s">
        <v>96</v>
      </c>
      <c r="C35" s="123" t="s">
        <v>94</v>
      </c>
      <c r="D35" s="108" t="s">
        <v>121</v>
      </c>
      <c r="E35" s="110" t="s">
        <v>414</v>
      </c>
      <c r="F35" s="124">
        <v>15000</v>
      </c>
    </row>
    <row r="36" spans="1:6" ht="21.75" customHeight="1">
      <c r="A36" s="123" t="s">
        <v>56</v>
      </c>
      <c r="B36" s="123" t="s">
        <v>56</v>
      </c>
      <c r="C36" s="123" t="s">
        <v>56</v>
      </c>
      <c r="D36" s="108" t="s">
        <v>125</v>
      </c>
      <c r="E36" s="110" t="s">
        <v>126</v>
      </c>
      <c r="F36" s="124">
        <v>150000</v>
      </c>
    </row>
    <row r="37" spans="1:6" ht="21.75" customHeight="1">
      <c r="A37" s="123" t="s">
        <v>87</v>
      </c>
      <c r="B37" s="123" t="s">
        <v>96</v>
      </c>
      <c r="C37" s="123" t="s">
        <v>94</v>
      </c>
      <c r="D37" s="108" t="s">
        <v>125</v>
      </c>
      <c r="E37" s="110" t="s">
        <v>411</v>
      </c>
      <c r="F37" s="124">
        <v>150000</v>
      </c>
    </row>
    <row r="38" spans="1:6" ht="21.75" customHeight="1">
      <c r="A38" s="123" t="s">
        <v>56</v>
      </c>
      <c r="B38" s="123" t="s">
        <v>56</v>
      </c>
      <c r="C38" s="123" t="s">
        <v>56</v>
      </c>
      <c r="D38" s="108" t="s">
        <v>127</v>
      </c>
      <c r="E38" s="110" t="s">
        <v>128</v>
      </c>
      <c r="F38" s="124">
        <v>1571800</v>
      </c>
    </row>
    <row r="39" spans="1:6" ht="21.75" customHeight="1">
      <c r="A39" s="123" t="s">
        <v>87</v>
      </c>
      <c r="B39" s="123" t="s">
        <v>94</v>
      </c>
      <c r="C39" s="123" t="s">
        <v>94</v>
      </c>
      <c r="D39" s="108" t="s">
        <v>127</v>
      </c>
      <c r="E39" s="110" t="s">
        <v>419</v>
      </c>
      <c r="F39" s="124">
        <v>1200000</v>
      </c>
    </row>
    <row r="40" spans="1:6" ht="21.75" customHeight="1">
      <c r="A40" s="123" t="s">
        <v>87</v>
      </c>
      <c r="B40" s="123" t="s">
        <v>96</v>
      </c>
      <c r="C40" s="123" t="s">
        <v>94</v>
      </c>
      <c r="D40" s="108" t="s">
        <v>127</v>
      </c>
      <c r="E40" s="110" t="s">
        <v>411</v>
      </c>
      <c r="F40" s="124">
        <v>371800</v>
      </c>
    </row>
    <row r="41" spans="1:6" ht="21.75" customHeight="1">
      <c r="A41" s="123" t="s">
        <v>56</v>
      </c>
      <c r="B41" s="123" t="s">
        <v>56</v>
      </c>
      <c r="C41" s="123" t="s">
        <v>56</v>
      </c>
      <c r="D41" s="108" t="s">
        <v>129</v>
      </c>
      <c r="E41" s="110" t="s">
        <v>130</v>
      </c>
      <c r="F41" s="124">
        <v>291440</v>
      </c>
    </row>
    <row r="42" spans="1:6" ht="21.75" customHeight="1">
      <c r="A42" s="123" t="s">
        <v>87</v>
      </c>
      <c r="B42" s="123" t="s">
        <v>96</v>
      </c>
      <c r="C42" s="123" t="s">
        <v>94</v>
      </c>
      <c r="D42" s="108" t="s">
        <v>129</v>
      </c>
      <c r="E42" s="110" t="s">
        <v>236</v>
      </c>
      <c r="F42" s="124">
        <v>100000</v>
      </c>
    </row>
    <row r="43" spans="1:6" ht="21.75" customHeight="1">
      <c r="A43" s="123" t="s">
        <v>87</v>
      </c>
      <c r="B43" s="123" t="s">
        <v>96</v>
      </c>
      <c r="C43" s="123" t="s">
        <v>94</v>
      </c>
      <c r="D43" s="108" t="s">
        <v>129</v>
      </c>
      <c r="E43" s="110" t="s">
        <v>411</v>
      </c>
      <c r="F43" s="124">
        <v>130000</v>
      </c>
    </row>
    <row r="44" spans="1:6" ht="21.75" customHeight="1">
      <c r="A44" s="123" t="s">
        <v>87</v>
      </c>
      <c r="B44" s="123" t="s">
        <v>94</v>
      </c>
      <c r="C44" s="123" t="s">
        <v>94</v>
      </c>
      <c r="D44" s="108" t="s">
        <v>129</v>
      </c>
      <c r="E44" s="110" t="s">
        <v>411</v>
      </c>
      <c r="F44" s="124">
        <v>61440</v>
      </c>
    </row>
    <row r="45" spans="1:6" ht="21.75" customHeight="1">
      <c r="A45" s="123" t="s">
        <v>56</v>
      </c>
      <c r="B45" s="123" t="s">
        <v>56</v>
      </c>
      <c r="C45" s="123" t="s">
        <v>56</v>
      </c>
      <c r="D45" s="108" t="s">
        <v>131</v>
      </c>
      <c r="E45" s="110" t="s">
        <v>132</v>
      </c>
      <c r="F45" s="124">
        <v>361440</v>
      </c>
    </row>
    <row r="46" spans="1:6" ht="21.75" customHeight="1">
      <c r="A46" s="123" t="s">
        <v>87</v>
      </c>
      <c r="B46" s="123" t="s">
        <v>92</v>
      </c>
      <c r="C46" s="123" t="s">
        <v>92</v>
      </c>
      <c r="D46" s="108" t="s">
        <v>131</v>
      </c>
      <c r="E46" s="110" t="s">
        <v>411</v>
      </c>
      <c r="F46" s="124">
        <v>60000</v>
      </c>
    </row>
    <row r="47" spans="1:6" ht="21.75" customHeight="1">
      <c r="A47" s="123" t="s">
        <v>87</v>
      </c>
      <c r="B47" s="123" t="s">
        <v>96</v>
      </c>
      <c r="C47" s="123" t="s">
        <v>94</v>
      </c>
      <c r="D47" s="108" t="s">
        <v>131</v>
      </c>
      <c r="E47" s="110" t="s">
        <v>411</v>
      </c>
      <c r="F47" s="124">
        <v>300000</v>
      </c>
    </row>
    <row r="48" spans="1:6" ht="21.75" customHeight="1">
      <c r="A48" s="123" t="s">
        <v>87</v>
      </c>
      <c r="B48" s="123" t="s">
        <v>92</v>
      </c>
      <c r="C48" s="123" t="s">
        <v>92</v>
      </c>
      <c r="D48" s="108" t="s">
        <v>131</v>
      </c>
      <c r="E48" s="110" t="s">
        <v>414</v>
      </c>
      <c r="F48" s="124">
        <v>1440</v>
      </c>
    </row>
    <row r="49" spans="1:6" ht="21.75" customHeight="1">
      <c r="A49" s="123" t="s">
        <v>56</v>
      </c>
      <c r="B49" s="123" t="s">
        <v>56</v>
      </c>
      <c r="C49" s="123" t="s">
        <v>56</v>
      </c>
      <c r="D49" s="108" t="s">
        <v>134</v>
      </c>
      <c r="E49" s="110" t="s">
        <v>135</v>
      </c>
      <c r="F49" s="124">
        <v>18837220</v>
      </c>
    </row>
    <row r="50" spans="1:6" ht="21.75" customHeight="1">
      <c r="A50" s="123" t="s">
        <v>87</v>
      </c>
      <c r="B50" s="123" t="s">
        <v>96</v>
      </c>
      <c r="C50" s="123" t="s">
        <v>94</v>
      </c>
      <c r="D50" s="108" t="s">
        <v>134</v>
      </c>
      <c r="E50" s="110" t="s">
        <v>420</v>
      </c>
      <c r="F50" s="124">
        <v>100000</v>
      </c>
    </row>
    <row r="51" spans="1:6" ht="21.75" customHeight="1">
      <c r="A51" s="123" t="s">
        <v>87</v>
      </c>
      <c r="B51" s="123" t="s">
        <v>96</v>
      </c>
      <c r="C51" s="123" t="s">
        <v>94</v>
      </c>
      <c r="D51" s="108" t="s">
        <v>134</v>
      </c>
      <c r="E51" s="110" t="s">
        <v>238</v>
      </c>
      <c r="F51" s="124">
        <v>7110000</v>
      </c>
    </row>
    <row r="52" spans="1:6" ht="21.75" customHeight="1">
      <c r="A52" s="123" t="s">
        <v>87</v>
      </c>
      <c r="B52" s="123" t="s">
        <v>96</v>
      </c>
      <c r="C52" s="123" t="s">
        <v>94</v>
      </c>
      <c r="D52" s="108" t="s">
        <v>134</v>
      </c>
      <c r="E52" s="110" t="s">
        <v>411</v>
      </c>
      <c r="F52" s="124">
        <v>3210000</v>
      </c>
    </row>
    <row r="53" spans="1:6" ht="21.75" customHeight="1">
      <c r="A53" s="123" t="s">
        <v>87</v>
      </c>
      <c r="B53" s="123" t="s">
        <v>90</v>
      </c>
      <c r="C53" s="123" t="s">
        <v>92</v>
      </c>
      <c r="D53" s="108" t="s">
        <v>134</v>
      </c>
      <c r="E53" s="110" t="s">
        <v>411</v>
      </c>
      <c r="F53" s="124">
        <v>8417220</v>
      </c>
    </row>
    <row r="54" spans="1:6" ht="21.75" customHeight="1">
      <c r="A54" s="123" t="s">
        <v>56</v>
      </c>
      <c r="B54" s="123" t="s">
        <v>56</v>
      </c>
      <c r="C54" s="123" t="s">
        <v>56</v>
      </c>
      <c r="D54" s="108" t="s">
        <v>136</v>
      </c>
      <c r="E54" s="110" t="s">
        <v>137</v>
      </c>
      <c r="F54" s="124">
        <v>3016140</v>
      </c>
    </row>
    <row r="55" spans="1:6" ht="21.75" customHeight="1">
      <c r="A55" s="123" t="s">
        <v>87</v>
      </c>
      <c r="B55" s="123" t="s">
        <v>96</v>
      </c>
      <c r="C55" s="123" t="s">
        <v>94</v>
      </c>
      <c r="D55" s="108" t="s">
        <v>136</v>
      </c>
      <c r="E55" s="110" t="s">
        <v>421</v>
      </c>
      <c r="F55" s="124">
        <v>200000</v>
      </c>
    </row>
    <row r="56" spans="1:6" ht="21.75" customHeight="1">
      <c r="A56" s="123" t="s">
        <v>87</v>
      </c>
      <c r="B56" s="123" t="s">
        <v>96</v>
      </c>
      <c r="C56" s="123" t="s">
        <v>94</v>
      </c>
      <c r="D56" s="108" t="s">
        <v>136</v>
      </c>
      <c r="E56" s="110" t="s">
        <v>411</v>
      </c>
      <c r="F56" s="124">
        <v>606000</v>
      </c>
    </row>
    <row r="57" spans="1:6" ht="21.75" customHeight="1">
      <c r="A57" s="123" t="s">
        <v>87</v>
      </c>
      <c r="B57" s="123" t="s">
        <v>90</v>
      </c>
      <c r="C57" s="123" t="s">
        <v>92</v>
      </c>
      <c r="D57" s="108" t="s">
        <v>136</v>
      </c>
      <c r="E57" s="110" t="s">
        <v>411</v>
      </c>
      <c r="F57" s="124">
        <v>2210140</v>
      </c>
    </row>
    <row r="58" spans="1:6" ht="21.75" customHeight="1">
      <c r="A58" s="123" t="s">
        <v>56</v>
      </c>
      <c r="B58" s="123" t="s">
        <v>56</v>
      </c>
      <c r="C58" s="123" t="s">
        <v>56</v>
      </c>
      <c r="D58" s="108" t="s">
        <v>138</v>
      </c>
      <c r="E58" s="110" t="s">
        <v>139</v>
      </c>
      <c r="F58" s="124">
        <v>3487080</v>
      </c>
    </row>
    <row r="59" spans="1:6" ht="21.75" customHeight="1">
      <c r="A59" s="123" t="s">
        <v>87</v>
      </c>
      <c r="B59" s="123" t="s">
        <v>96</v>
      </c>
      <c r="C59" s="123" t="s">
        <v>94</v>
      </c>
      <c r="D59" s="108" t="s">
        <v>138</v>
      </c>
      <c r="E59" s="110" t="s">
        <v>422</v>
      </c>
      <c r="F59" s="124">
        <v>200000</v>
      </c>
    </row>
    <row r="60" spans="1:6" ht="21.75" customHeight="1">
      <c r="A60" s="123" t="s">
        <v>87</v>
      </c>
      <c r="B60" s="123" t="s">
        <v>96</v>
      </c>
      <c r="C60" s="123" t="s">
        <v>94</v>
      </c>
      <c r="D60" s="108" t="s">
        <v>138</v>
      </c>
      <c r="E60" s="110" t="s">
        <v>411</v>
      </c>
      <c r="F60" s="124">
        <v>470000</v>
      </c>
    </row>
    <row r="61" spans="1:6" ht="21.75" customHeight="1">
      <c r="A61" s="123" t="s">
        <v>87</v>
      </c>
      <c r="B61" s="123" t="s">
        <v>90</v>
      </c>
      <c r="C61" s="123" t="s">
        <v>92</v>
      </c>
      <c r="D61" s="108" t="s">
        <v>138</v>
      </c>
      <c r="E61" s="110" t="s">
        <v>411</v>
      </c>
      <c r="F61" s="124">
        <v>2817080</v>
      </c>
    </row>
    <row r="62" spans="1:6" ht="21.75" customHeight="1">
      <c r="A62" s="123" t="s">
        <v>56</v>
      </c>
      <c r="B62" s="123" t="s">
        <v>56</v>
      </c>
      <c r="C62" s="123" t="s">
        <v>56</v>
      </c>
      <c r="D62" s="108" t="s">
        <v>140</v>
      </c>
      <c r="E62" s="110" t="s">
        <v>141</v>
      </c>
      <c r="F62" s="124">
        <v>1549740</v>
      </c>
    </row>
    <row r="63" spans="1:6" ht="21.75" customHeight="1">
      <c r="A63" s="123" t="s">
        <v>87</v>
      </c>
      <c r="B63" s="123" t="s">
        <v>90</v>
      </c>
      <c r="C63" s="123" t="s">
        <v>115</v>
      </c>
      <c r="D63" s="108" t="s">
        <v>140</v>
      </c>
      <c r="E63" s="110" t="s">
        <v>411</v>
      </c>
      <c r="F63" s="124">
        <v>1549740</v>
      </c>
    </row>
    <row r="64" spans="1:6" ht="21.75" customHeight="1">
      <c r="A64" s="123" t="s">
        <v>56</v>
      </c>
      <c r="B64" s="123" t="s">
        <v>56</v>
      </c>
      <c r="C64" s="123" t="s">
        <v>56</v>
      </c>
      <c r="D64" s="108" t="s">
        <v>143</v>
      </c>
      <c r="E64" s="110" t="s">
        <v>144</v>
      </c>
      <c r="F64" s="124">
        <v>10390114.7</v>
      </c>
    </row>
    <row r="65" spans="1:6" ht="21.75" customHeight="1">
      <c r="A65" s="123" t="s">
        <v>87</v>
      </c>
      <c r="B65" s="123" t="s">
        <v>115</v>
      </c>
      <c r="C65" s="123" t="s">
        <v>92</v>
      </c>
      <c r="D65" s="108" t="s">
        <v>143</v>
      </c>
      <c r="E65" s="110" t="s">
        <v>411</v>
      </c>
      <c r="F65" s="124">
        <v>10387234.7</v>
      </c>
    </row>
    <row r="66" spans="1:6" ht="21.75" customHeight="1">
      <c r="A66" s="123" t="s">
        <v>87</v>
      </c>
      <c r="B66" s="123" t="s">
        <v>115</v>
      </c>
      <c r="C66" s="123" t="s">
        <v>92</v>
      </c>
      <c r="D66" s="108" t="s">
        <v>143</v>
      </c>
      <c r="E66" s="110" t="s">
        <v>414</v>
      </c>
      <c r="F66" s="124">
        <v>2880</v>
      </c>
    </row>
    <row r="67" spans="1:6" ht="21.75" customHeight="1">
      <c r="A67" s="123" t="s">
        <v>56</v>
      </c>
      <c r="B67" s="123" t="s">
        <v>56</v>
      </c>
      <c r="C67" s="123" t="s">
        <v>56</v>
      </c>
      <c r="D67" s="108" t="s">
        <v>146</v>
      </c>
      <c r="E67" s="110" t="s">
        <v>147</v>
      </c>
      <c r="F67" s="124">
        <v>1484580</v>
      </c>
    </row>
    <row r="68" spans="1:6" ht="21.75" customHeight="1">
      <c r="A68" s="123" t="s">
        <v>87</v>
      </c>
      <c r="B68" s="123" t="s">
        <v>90</v>
      </c>
      <c r="C68" s="123" t="s">
        <v>90</v>
      </c>
      <c r="D68" s="108" t="s">
        <v>146</v>
      </c>
      <c r="E68" s="110" t="s">
        <v>411</v>
      </c>
      <c r="F68" s="124">
        <v>794580</v>
      </c>
    </row>
    <row r="69" spans="1:6" ht="21.75" customHeight="1">
      <c r="A69" s="123" t="s">
        <v>87</v>
      </c>
      <c r="B69" s="123" t="s">
        <v>96</v>
      </c>
      <c r="C69" s="123" t="s">
        <v>94</v>
      </c>
      <c r="D69" s="108" t="s">
        <v>146</v>
      </c>
      <c r="E69" s="110" t="s">
        <v>411</v>
      </c>
      <c r="F69" s="124">
        <v>690000</v>
      </c>
    </row>
    <row r="70" spans="1:6" ht="21.75" customHeight="1">
      <c r="A70" s="123" t="s">
        <v>56</v>
      </c>
      <c r="B70" s="123" t="s">
        <v>56</v>
      </c>
      <c r="C70" s="123" t="s">
        <v>56</v>
      </c>
      <c r="D70" s="108" t="s">
        <v>149</v>
      </c>
      <c r="E70" s="110" t="s">
        <v>150</v>
      </c>
      <c r="F70" s="124">
        <v>2697050</v>
      </c>
    </row>
    <row r="71" spans="1:6" ht="21.75" customHeight="1">
      <c r="A71" s="123" t="s">
        <v>87</v>
      </c>
      <c r="B71" s="123" t="s">
        <v>90</v>
      </c>
      <c r="C71" s="123" t="s">
        <v>90</v>
      </c>
      <c r="D71" s="108" t="s">
        <v>149</v>
      </c>
      <c r="E71" s="110" t="s">
        <v>411</v>
      </c>
      <c r="F71" s="124">
        <v>2697050</v>
      </c>
    </row>
    <row r="72" spans="1:6" ht="21.75" customHeight="1">
      <c r="A72" s="123" t="s">
        <v>56</v>
      </c>
      <c r="B72" s="123" t="s">
        <v>56</v>
      </c>
      <c r="C72" s="123" t="s">
        <v>56</v>
      </c>
      <c r="D72" s="108" t="s">
        <v>151</v>
      </c>
      <c r="E72" s="110" t="s">
        <v>152</v>
      </c>
      <c r="F72" s="124">
        <v>601440</v>
      </c>
    </row>
    <row r="73" spans="1:6" ht="21.75" customHeight="1">
      <c r="A73" s="123" t="s">
        <v>87</v>
      </c>
      <c r="B73" s="123" t="s">
        <v>153</v>
      </c>
      <c r="C73" s="123" t="s">
        <v>88</v>
      </c>
      <c r="D73" s="108" t="s">
        <v>151</v>
      </c>
      <c r="E73" s="110" t="s">
        <v>411</v>
      </c>
      <c r="F73" s="124">
        <v>601440</v>
      </c>
    </row>
    <row r="74" spans="1:6" ht="21.75" customHeight="1">
      <c r="A74" s="123" t="s">
        <v>56</v>
      </c>
      <c r="B74" s="123" t="s">
        <v>56</v>
      </c>
      <c r="C74" s="123" t="s">
        <v>56</v>
      </c>
      <c r="D74" s="108" t="s">
        <v>155</v>
      </c>
      <c r="E74" s="110" t="s">
        <v>156</v>
      </c>
      <c r="F74" s="124">
        <v>3741820</v>
      </c>
    </row>
    <row r="75" spans="1:6" ht="21.75" customHeight="1">
      <c r="A75" s="123" t="s">
        <v>87</v>
      </c>
      <c r="B75" s="123" t="s">
        <v>90</v>
      </c>
      <c r="C75" s="123" t="s">
        <v>88</v>
      </c>
      <c r="D75" s="108" t="s">
        <v>155</v>
      </c>
      <c r="E75" s="110" t="s">
        <v>411</v>
      </c>
      <c r="F75" s="124">
        <v>3741820</v>
      </c>
    </row>
    <row r="76" spans="1:6" ht="21.75" customHeight="1">
      <c r="A76" s="123" t="s">
        <v>56</v>
      </c>
      <c r="B76" s="123" t="s">
        <v>56</v>
      </c>
      <c r="C76" s="123" t="s">
        <v>56</v>
      </c>
      <c r="D76" s="108" t="s">
        <v>157</v>
      </c>
      <c r="E76" s="110" t="s">
        <v>158</v>
      </c>
      <c r="F76" s="124">
        <v>620300</v>
      </c>
    </row>
    <row r="77" spans="1:6" ht="21.75" customHeight="1">
      <c r="A77" s="123" t="s">
        <v>87</v>
      </c>
      <c r="B77" s="123" t="s">
        <v>90</v>
      </c>
      <c r="C77" s="123" t="s">
        <v>92</v>
      </c>
      <c r="D77" s="108" t="s">
        <v>157</v>
      </c>
      <c r="E77" s="110" t="s">
        <v>411</v>
      </c>
      <c r="F77" s="124">
        <v>610300</v>
      </c>
    </row>
    <row r="78" spans="1:6" ht="21.75" customHeight="1">
      <c r="A78" s="123" t="s">
        <v>87</v>
      </c>
      <c r="B78" s="123" t="s">
        <v>96</v>
      </c>
      <c r="C78" s="123" t="s">
        <v>94</v>
      </c>
      <c r="D78" s="108" t="s">
        <v>157</v>
      </c>
      <c r="E78" s="110" t="s">
        <v>411</v>
      </c>
      <c r="F78" s="124">
        <v>10000</v>
      </c>
    </row>
    <row r="79" spans="1:6" ht="21.75" customHeight="1">
      <c r="A79" s="123" t="s">
        <v>56</v>
      </c>
      <c r="B79" s="123" t="s">
        <v>56</v>
      </c>
      <c r="C79" s="123" t="s">
        <v>56</v>
      </c>
      <c r="D79" s="108" t="s">
        <v>161</v>
      </c>
      <c r="E79" s="110" t="s">
        <v>162</v>
      </c>
      <c r="F79" s="124">
        <v>3207340</v>
      </c>
    </row>
    <row r="80" spans="1:6" ht="21.75" customHeight="1">
      <c r="A80" s="123" t="s">
        <v>87</v>
      </c>
      <c r="B80" s="123" t="s">
        <v>90</v>
      </c>
      <c r="C80" s="123" t="s">
        <v>88</v>
      </c>
      <c r="D80" s="108" t="s">
        <v>161</v>
      </c>
      <c r="E80" s="110" t="s">
        <v>411</v>
      </c>
      <c r="F80" s="124">
        <v>1767340</v>
      </c>
    </row>
    <row r="81" spans="1:6" ht="21.75" customHeight="1">
      <c r="A81" s="123" t="s">
        <v>87</v>
      </c>
      <c r="B81" s="123" t="s">
        <v>96</v>
      </c>
      <c r="C81" s="123" t="s">
        <v>94</v>
      </c>
      <c r="D81" s="108" t="s">
        <v>161</v>
      </c>
      <c r="E81" s="110" t="s">
        <v>411</v>
      </c>
      <c r="F81" s="124">
        <v>1440000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423</v>
      </c>
    </row>
    <row r="2" spans="1:8" ht="24.75" customHeight="1">
      <c r="A2" s="184" t="s">
        <v>424</v>
      </c>
      <c r="B2" s="184"/>
      <c r="C2" s="184"/>
      <c r="D2" s="184"/>
      <c r="E2" s="184"/>
      <c r="F2" s="184"/>
      <c r="G2" s="184"/>
      <c r="H2" s="184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81" t="s">
        <v>165</v>
      </c>
      <c r="B4" s="282"/>
      <c r="C4" s="282"/>
      <c r="D4" s="282"/>
      <c r="E4" s="283"/>
      <c r="F4" s="278" t="s">
        <v>65</v>
      </c>
      <c r="G4" s="279" t="s">
        <v>166</v>
      </c>
      <c r="H4" s="280" t="s">
        <v>167</v>
      </c>
    </row>
    <row r="5" spans="1:8" ht="47.25" customHeight="1">
      <c r="A5" s="125" t="s">
        <v>73</v>
      </c>
      <c r="B5" s="125" t="s">
        <v>74</v>
      </c>
      <c r="C5" s="125" t="s">
        <v>75</v>
      </c>
      <c r="D5" s="125" t="s">
        <v>63</v>
      </c>
      <c r="E5" s="125" t="s">
        <v>64</v>
      </c>
      <c r="F5" s="279"/>
      <c r="G5" s="279"/>
      <c r="H5" s="280"/>
    </row>
    <row r="6" spans="1:8" ht="24.75" customHeight="1">
      <c r="A6" s="126" t="s">
        <v>56</v>
      </c>
      <c r="B6" s="127" t="s">
        <v>56</v>
      </c>
      <c r="C6" s="128" t="s">
        <v>56</v>
      </c>
      <c r="D6" s="129" t="s">
        <v>56</v>
      </c>
      <c r="E6" s="130" t="s">
        <v>65</v>
      </c>
      <c r="F6" s="131">
        <f aca="true" t="shared" si="0" ref="F6:F11">SUM(G6:H6)</f>
        <v>35000000</v>
      </c>
      <c r="G6" s="132">
        <v>0</v>
      </c>
      <c r="H6" s="133">
        <v>35000000</v>
      </c>
    </row>
    <row r="7" spans="1:8" ht="24.75" customHeight="1">
      <c r="A7" s="126" t="s">
        <v>56</v>
      </c>
      <c r="B7" s="127" t="s">
        <v>56</v>
      </c>
      <c r="C7" s="128" t="s">
        <v>56</v>
      </c>
      <c r="D7" s="129" t="s">
        <v>56</v>
      </c>
      <c r="E7" s="130" t="s">
        <v>84</v>
      </c>
      <c r="F7" s="131">
        <f t="shared" si="0"/>
        <v>35000000</v>
      </c>
      <c r="G7" s="132">
        <v>0</v>
      </c>
      <c r="H7" s="133">
        <v>35000000</v>
      </c>
    </row>
    <row r="8" spans="1:8" ht="24.75" customHeight="1">
      <c r="A8" s="126" t="s">
        <v>56</v>
      </c>
      <c r="B8" s="127" t="s">
        <v>56</v>
      </c>
      <c r="C8" s="128" t="s">
        <v>56</v>
      </c>
      <c r="D8" s="129" t="s">
        <v>85</v>
      </c>
      <c r="E8" s="130" t="s">
        <v>86</v>
      </c>
      <c r="F8" s="131">
        <f t="shared" si="0"/>
        <v>10000000</v>
      </c>
      <c r="G8" s="132">
        <v>0</v>
      </c>
      <c r="H8" s="133">
        <v>10000000</v>
      </c>
    </row>
    <row r="9" spans="1:8" ht="24.75" customHeight="1">
      <c r="A9" s="126" t="s">
        <v>106</v>
      </c>
      <c r="B9" s="127" t="s">
        <v>107</v>
      </c>
      <c r="C9" s="128" t="s">
        <v>94</v>
      </c>
      <c r="D9" s="129" t="s">
        <v>85</v>
      </c>
      <c r="E9" s="130" t="s">
        <v>108</v>
      </c>
      <c r="F9" s="131">
        <f t="shared" si="0"/>
        <v>10000000</v>
      </c>
      <c r="G9" s="132">
        <v>0</v>
      </c>
      <c r="H9" s="133">
        <v>10000000</v>
      </c>
    </row>
    <row r="10" spans="1:8" ht="24.75" customHeight="1">
      <c r="A10" s="126" t="s">
        <v>56</v>
      </c>
      <c r="B10" s="127" t="s">
        <v>56</v>
      </c>
      <c r="C10" s="128" t="s">
        <v>56</v>
      </c>
      <c r="D10" s="129" t="s">
        <v>140</v>
      </c>
      <c r="E10" s="130" t="s">
        <v>141</v>
      </c>
      <c r="F10" s="131">
        <f t="shared" si="0"/>
        <v>25000000</v>
      </c>
      <c r="G10" s="132">
        <v>0</v>
      </c>
      <c r="H10" s="133">
        <v>25000000</v>
      </c>
    </row>
    <row r="11" spans="1:8" ht="24.75" customHeight="1">
      <c r="A11" s="126" t="s">
        <v>106</v>
      </c>
      <c r="B11" s="127" t="s">
        <v>107</v>
      </c>
      <c r="C11" s="128" t="s">
        <v>94</v>
      </c>
      <c r="D11" s="129" t="s">
        <v>140</v>
      </c>
      <c r="E11" s="130" t="s">
        <v>108</v>
      </c>
      <c r="F11" s="131">
        <f t="shared" si="0"/>
        <v>25000000</v>
      </c>
      <c r="G11" s="132">
        <v>0</v>
      </c>
      <c r="H11" s="133">
        <v>25000000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425</v>
      </c>
    </row>
    <row r="2" spans="1:8" ht="24.75" customHeight="1">
      <c r="A2" s="184" t="s">
        <v>426</v>
      </c>
      <c r="B2" s="184"/>
      <c r="C2" s="184"/>
      <c r="D2" s="184"/>
      <c r="E2" s="184"/>
      <c r="F2" s="184"/>
      <c r="G2" s="184"/>
      <c r="H2" s="184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81" t="s">
        <v>165</v>
      </c>
      <c r="B4" s="282"/>
      <c r="C4" s="282"/>
      <c r="D4" s="282"/>
      <c r="E4" s="283"/>
      <c r="F4" s="278" t="s">
        <v>65</v>
      </c>
      <c r="G4" s="279" t="s">
        <v>166</v>
      </c>
      <c r="H4" s="280" t="s">
        <v>167</v>
      </c>
    </row>
    <row r="5" spans="1:8" ht="47.25" customHeight="1">
      <c r="A5" s="125" t="s">
        <v>73</v>
      </c>
      <c r="B5" s="125" t="s">
        <v>74</v>
      </c>
      <c r="C5" s="125" t="s">
        <v>75</v>
      </c>
      <c r="D5" s="125" t="s">
        <v>63</v>
      </c>
      <c r="E5" s="125" t="s">
        <v>64</v>
      </c>
      <c r="F5" s="279"/>
      <c r="G5" s="279"/>
      <c r="H5" s="280"/>
    </row>
    <row r="6" spans="1:8" ht="24.75" customHeight="1">
      <c r="A6" s="134" t="s">
        <v>56</v>
      </c>
      <c r="B6" s="28" t="s">
        <v>56</v>
      </c>
      <c r="C6" s="130" t="s">
        <v>56</v>
      </c>
      <c r="D6" s="135" t="s">
        <v>56</v>
      </c>
      <c r="E6" s="130" t="s">
        <v>56</v>
      </c>
      <c r="F6" s="131">
        <f aca="true" t="shared" si="0" ref="F6:F15">SUM(G6:H6)</f>
        <v>0</v>
      </c>
      <c r="G6" s="132" t="s">
        <v>56</v>
      </c>
      <c r="H6" s="133" t="s">
        <v>56</v>
      </c>
    </row>
    <row r="7" spans="1:8" ht="24.75" customHeight="1">
      <c r="A7" s="134" t="s">
        <v>56</v>
      </c>
      <c r="B7" s="28" t="s">
        <v>56</v>
      </c>
      <c r="C7" s="130" t="s">
        <v>56</v>
      </c>
      <c r="D7" s="135" t="s">
        <v>56</v>
      </c>
      <c r="E7" s="130" t="s">
        <v>56</v>
      </c>
      <c r="F7" s="131">
        <f t="shared" si="0"/>
        <v>0</v>
      </c>
      <c r="G7" s="132" t="s">
        <v>56</v>
      </c>
      <c r="H7" s="133" t="s">
        <v>56</v>
      </c>
    </row>
    <row r="8" spans="1:8" ht="24.75" customHeight="1">
      <c r="A8" s="134" t="s">
        <v>56</v>
      </c>
      <c r="B8" s="28" t="s">
        <v>56</v>
      </c>
      <c r="C8" s="130" t="s">
        <v>56</v>
      </c>
      <c r="D8" s="135" t="s">
        <v>56</v>
      </c>
      <c r="E8" s="130" t="s">
        <v>56</v>
      </c>
      <c r="F8" s="131">
        <f t="shared" si="0"/>
        <v>0</v>
      </c>
      <c r="G8" s="132" t="s">
        <v>56</v>
      </c>
      <c r="H8" s="133" t="s">
        <v>56</v>
      </c>
    </row>
    <row r="9" spans="1:8" ht="24.75" customHeight="1">
      <c r="A9" s="134" t="s">
        <v>56</v>
      </c>
      <c r="B9" s="28" t="s">
        <v>56</v>
      </c>
      <c r="C9" s="130" t="s">
        <v>56</v>
      </c>
      <c r="D9" s="135" t="s">
        <v>56</v>
      </c>
      <c r="E9" s="130" t="s">
        <v>56</v>
      </c>
      <c r="F9" s="131">
        <f t="shared" si="0"/>
        <v>0</v>
      </c>
      <c r="G9" s="132" t="s">
        <v>56</v>
      </c>
      <c r="H9" s="133" t="s">
        <v>56</v>
      </c>
    </row>
    <row r="10" spans="1:8" ht="24.75" customHeight="1">
      <c r="A10" s="134" t="s">
        <v>56</v>
      </c>
      <c r="B10" s="28" t="s">
        <v>56</v>
      </c>
      <c r="C10" s="130" t="s">
        <v>56</v>
      </c>
      <c r="D10" s="135" t="s">
        <v>56</v>
      </c>
      <c r="E10" s="130" t="s">
        <v>56</v>
      </c>
      <c r="F10" s="131">
        <f t="shared" si="0"/>
        <v>0</v>
      </c>
      <c r="G10" s="132" t="s">
        <v>56</v>
      </c>
      <c r="H10" s="133" t="s">
        <v>56</v>
      </c>
    </row>
    <row r="11" spans="1:8" ht="24.75" customHeight="1">
      <c r="A11" s="134" t="s">
        <v>56</v>
      </c>
      <c r="B11" s="28" t="s">
        <v>56</v>
      </c>
      <c r="C11" s="130" t="s">
        <v>56</v>
      </c>
      <c r="D11" s="135" t="s">
        <v>56</v>
      </c>
      <c r="E11" s="130" t="s">
        <v>56</v>
      </c>
      <c r="F11" s="131">
        <f t="shared" si="0"/>
        <v>0</v>
      </c>
      <c r="G11" s="132" t="s">
        <v>56</v>
      </c>
      <c r="H11" s="133" t="s">
        <v>56</v>
      </c>
    </row>
    <row r="12" spans="1:8" ht="24.75" customHeight="1">
      <c r="A12" s="134" t="s">
        <v>56</v>
      </c>
      <c r="B12" s="28" t="s">
        <v>56</v>
      </c>
      <c r="C12" s="130" t="s">
        <v>56</v>
      </c>
      <c r="D12" s="135" t="s">
        <v>56</v>
      </c>
      <c r="E12" s="130" t="s">
        <v>56</v>
      </c>
      <c r="F12" s="131">
        <f t="shared" si="0"/>
        <v>0</v>
      </c>
      <c r="G12" s="132" t="s">
        <v>56</v>
      </c>
      <c r="H12" s="133" t="s">
        <v>56</v>
      </c>
    </row>
    <row r="13" spans="1:8" ht="24.75" customHeight="1">
      <c r="A13" s="134" t="s">
        <v>56</v>
      </c>
      <c r="B13" s="28" t="s">
        <v>56</v>
      </c>
      <c r="C13" s="130" t="s">
        <v>56</v>
      </c>
      <c r="D13" s="135" t="s">
        <v>56</v>
      </c>
      <c r="E13" s="130" t="s">
        <v>56</v>
      </c>
      <c r="F13" s="131">
        <f t="shared" si="0"/>
        <v>0</v>
      </c>
      <c r="G13" s="132" t="s">
        <v>56</v>
      </c>
      <c r="H13" s="133" t="s">
        <v>56</v>
      </c>
    </row>
    <row r="14" spans="1:8" ht="24.75" customHeight="1">
      <c r="A14" s="134" t="s">
        <v>56</v>
      </c>
      <c r="B14" s="28" t="s">
        <v>56</v>
      </c>
      <c r="C14" s="130" t="s">
        <v>56</v>
      </c>
      <c r="D14" s="135" t="s">
        <v>56</v>
      </c>
      <c r="E14" s="130" t="s">
        <v>56</v>
      </c>
      <c r="F14" s="131">
        <f t="shared" si="0"/>
        <v>0</v>
      </c>
      <c r="G14" s="132" t="s">
        <v>56</v>
      </c>
      <c r="H14" s="133" t="s">
        <v>56</v>
      </c>
    </row>
    <row r="15" spans="1:8" ht="24.75" customHeight="1">
      <c r="A15" s="134" t="s">
        <v>56</v>
      </c>
      <c r="B15" s="28" t="s">
        <v>56</v>
      </c>
      <c r="C15" s="130" t="s">
        <v>56</v>
      </c>
      <c r="D15" s="135" t="s">
        <v>56</v>
      </c>
      <c r="E15" s="130" t="s">
        <v>56</v>
      </c>
      <c r="F15" s="131">
        <f t="shared" si="0"/>
        <v>0</v>
      </c>
      <c r="G15" s="132" t="s">
        <v>56</v>
      </c>
      <c r="H15" s="133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C36" sqref="C36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6"/>
      <c r="B1" s="103"/>
      <c r="C1" s="37"/>
      <c r="D1" s="136"/>
      <c r="E1" s="136"/>
      <c r="F1" s="37" t="s">
        <v>427</v>
      </c>
    </row>
    <row r="2" spans="1:6" ht="22.5" customHeight="1">
      <c r="A2" s="286" t="s">
        <v>428</v>
      </c>
      <c r="B2" s="286"/>
      <c r="C2" s="286"/>
      <c r="D2" s="286"/>
      <c r="E2" s="286"/>
      <c r="F2" s="286"/>
    </row>
    <row r="3" spans="1:6" ht="12.75" customHeight="1">
      <c r="A3" s="137" t="s">
        <v>5</v>
      </c>
      <c r="B3" s="103"/>
      <c r="C3" s="138"/>
      <c r="D3" s="136"/>
      <c r="E3" s="136"/>
      <c r="F3" s="138" t="s">
        <v>6</v>
      </c>
    </row>
    <row r="4" spans="1:6" ht="21.75" customHeight="1">
      <c r="A4" s="284" t="s">
        <v>429</v>
      </c>
      <c r="B4" s="285" t="s">
        <v>430</v>
      </c>
      <c r="C4" s="287" t="s">
        <v>431</v>
      </c>
      <c r="D4" s="288"/>
      <c r="E4" s="288"/>
      <c r="F4" s="289"/>
    </row>
    <row r="5" spans="1:6" ht="21.75" customHeight="1">
      <c r="A5" s="284"/>
      <c r="B5" s="285"/>
      <c r="C5" s="139" t="s">
        <v>225</v>
      </c>
      <c r="D5" s="140" t="s">
        <v>174</v>
      </c>
      <c r="E5" s="141" t="s">
        <v>67</v>
      </c>
      <c r="F5" s="141" t="s">
        <v>176</v>
      </c>
    </row>
    <row r="6" spans="1:6" ht="19.5" customHeight="1">
      <c r="A6" s="142" t="s">
        <v>65</v>
      </c>
      <c r="B6" s="143">
        <f>SUM(B7,B8,B9)</f>
        <v>1034000</v>
      </c>
      <c r="C6" s="143">
        <f aca="true" t="shared" si="0" ref="C6:C11">SUM(D6,E6,F6)</f>
        <v>624000</v>
      </c>
      <c r="D6" s="63">
        <f>SUM(D7,D8,D9)</f>
        <v>624000</v>
      </c>
      <c r="E6" s="63">
        <f>SUM(E7,E8,E9)</f>
        <v>0</v>
      </c>
      <c r="F6" s="63">
        <f>SUM(F7,F8,F9)</f>
        <v>0</v>
      </c>
    </row>
    <row r="7" spans="1:6" ht="19.5" customHeight="1">
      <c r="A7" s="144" t="s">
        <v>432</v>
      </c>
      <c r="B7" s="145">
        <v>45000</v>
      </c>
      <c r="C7" s="143">
        <f t="shared" si="0"/>
        <v>0</v>
      </c>
      <c r="D7" s="145">
        <v>0</v>
      </c>
      <c r="E7" s="145">
        <v>0</v>
      </c>
      <c r="F7" s="145">
        <v>0</v>
      </c>
    </row>
    <row r="8" spans="1:6" ht="19.5" customHeight="1">
      <c r="A8" s="144" t="s">
        <v>433</v>
      </c>
      <c r="B8" s="145">
        <v>165000</v>
      </c>
      <c r="C8" s="143">
        <f t="shared" si="0"/>
        <v>100000</v>
      </c>
      <c r="D8" s="145">
        <v>100000</v>
      </c>
      <c r="E8" s="145">
        <v>0</v>
      </c>
      <c r="F8" s="145">
        <v>0</v>
      </c>
    </row>
    <row r="9" spans="1:6" ht="19.5" customHeight="1">
      <c r="A9" s="144" t="s">
        <v>434</v>
      </c>
      <c r="B9" s="146">
        <f>SUM(B10,B11)</f>
        <v>824000</v>
      </c>
      <c r="C9" s="143">
        <f t="shared" si="0"/>
        <v>524000</v>
      </c>
      <c r="D9" s="146">
        <f>SUM(D10,D11)</f>
        <v>524000</v>
      </c>
      <c r="E9" s="146">
        <f>SUM(E10,E11)</f>
        <v>0</v>
      </c>
      <c r="F9" s="146">
        <f>SUM(F10,F11)</f>
        <v>0</v>
      </c>
    </row>
    <row r="10" spans="1:6" ht="19.5" customHeight="1">
      <c r="A10" s="147" t="s">
        <v>435</v>
      </c>
      <c r="B10" s="145">
        <v>824000</v>
      </c>
      <c r="C10" s="143">
        <f t="shared" si="0"/>
        <v>524000</v>
      </c>
      <c r="D10" s="145">
        <v>524000</v>
      </c>
      <c r="E10" s="145">
        <v>0</v>
      </c>
      <c r="F10" s="145">
        <v>0</v>
      </c>
    </row>
    <row r="11" spans="1:6" ht="19.5" customHeight="1">
      <c r="A11" s="148" t="s">
        <v>436</v>
      </c>
      <c r="B11" s="149">
        <v>0</v>
      </c>
      <c r="C11" s="150">
        <f t="shared" si="0"/>
        <v>0</v>
      </c>
      <c r="D11" s="149">
        <v>0</v>
      </c>
      <c r="E11" s="149">
        <v>0</v>
      </c>
      <c r="F11" s="149">
        <v>0</v>
      </c>
    </row>
    <row r="12" spans="1:6" ht="19.5" customHeight="1">
      <c r="A12" s="151"/>
      <c r="B12" s="151"/>
      <c r="C12" s="151"/>
      <c r="D12" s="151"/>
      <c r="E12" s="151"/>
      <c r="F12" s="151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</cols>
  <sheetData>
    <row r="1" spans="1:7" ht="24.75" customHeight="1">
      <c r="A1" s="35"/>
      <c r="B1" s="36"/>
      <c r="C1" s="36"/>
      <c r="D1" s="36"/>
      <c r="E1" s="36"/>
      <c r="F1" s="36"/>
      <c r="G1" s="37" t="s">
        <v>437</v>
      </c>
    </row>
    <row r="2" spans="1:7" ht="24.75" customHeight="1">
      <c r="A2" s="205" t="s">
        <v>438</v>
      </c>
      <c r="B2" s="205"/>
      <c r="C2" s="205"/>
      <c r="D2" s="205"/>
      <c r="E2" s="205"/>
      <c r="F2" s="205"/>
      <c r="G2" s="205"/>
    </row>
    <row r="3" spans="1:7" ht="24.75" customHeight="1">
      <c r="A3" s="35" t="s">
        <v>56</v>
      </c>
      <c r="B3" s="36"/>
      <c r="C3" s="36"/>
      <c r="D3" s="36"/>
      <c r="E3" s="36"/>
      <c r="F3" s="36"/>
      <c r="G3" s="37" t="s">
        <v>6</v>
      </c>
    </row>
    <row r="4" spans="1:7" ht="21.75" customHeight="1">
      <c r="A4" s="291" t="s">
        <v>63</v>
      </c>
      <c r="B4" s="291" t="s">
        <v>0</v>
      </c>
      <c r="C4" s="291" t="s">
        <v>439</v>
      </c>
      <c r="D4" s="291" t="s">
        <v>440</v>
      </c>
      <c r="E4" s="293" t="s">
        <v>441</v>
      </c>
      <c r="F4" s="295" t="s">
        <v>442</v>
      </c>
      <c r="G4" s="238" t="s">
        <v>59</v>
      </c>
    </row>
    <row r="5" spans="1:7" ht="47.25" customHeight="1">
      <c r="A5" s="292"/>
      <c r="B5" s="292"/>
      <c r="C5" s="292"/>
      <c r="D5" s="292"/>
      <c r="E5" s="294"/>
      <c r="F5" s="296"/>
      <c r="G5" s="290"/>
    </row>
    <row r="6" spans="1:7" ht="24.75" customHeight="1">
      <c r="A6" s="152" t="s">
        <v>56</v>
      </c>
      <c r="B6" s="153" t="s">
        <v>65</v>
      </c>
      <c r="C6" s="154" t="s">
        <v>56</v>
      </c>
      <c r="D6" s="155" t="s">
        <v>56</v>
      </c>
      <c r="E6" s="155" t="s">
        <v>56</v>
      </c>
      <c r="F6" s="156">
        <v>3</v>
      </c>
      <c r="G6" s="157">
        <v>1606000</v>
      </c>
    </row>
    <row r="7" spans="1:7" ht="24.75" customHeight="1">
      <c r="A7" s="152" t="s">
        <v>56</v>
      </c>
      <c r="B7" s="153" t="s">
        <v>84</v>
      </c>
      <c r="C7" s="154" t="s">
        <v>56</v>
      </c>
      <c r="D7" s="155" t="s">
        <v>56</v>
      </c>
      <c r="E7" s="155" t="s">
        <v>56</v>
      </c>
      <c r="F7" s="156">
        <v>3</v>
      </c>
      <c r="G7" s="157">
        <v>1606000</v>
      </c>
    </row>
    <row r="8" spans="1:7" ht="24.75" customHeight="1">
      <c r="A8" s="152" t="s">
        <v>443</v>
      </c>
      <c r="B8" s="153" t="s">
        <v>86</v>
      </c>
      <c r="C8" s="154" t="s">
        <v>444</v>
      </c>
      <c r="D8" s="155" t="s">
        <v>445</v>
      </c>
      <c r="E8" s="155" t="s">
        <v>446</v>
      </c>
      <c r="F8" s="156">
        <v>2</v>
      </c>
      <c r="G8" s="157">
        <v>6000</v>
      </c>
    </row>
    <row r="9" spans="1:7" ht="24.75" customHeight="1">
      <c r="A9" s="152" t="s">
        <v>447</v>
      </c>
      <c r="B9" s="153" t="s">
        <v>128</v>
      </c>
      <c r="C9" s="154" t="s">
        <v>444</v>
      </c>
      <c r="D9" s="155" t="s">
        <v>448</v>
      </c>
      <c r="E9" s="155" t="s">
        <v>449</v>
      </c>
      <c r="F9" s="156">
        <v>0</v>
      </c>
      <c r="G9" s="157">
        <v>1200000</v>
      </c>
    </row>
    <row r="10" spans="1:7" ht="24.75" customHeight="1">
      <c r="A10" s="152" t="s">
        <v>450</v>
      </c>
      <c r="B10" s="153" t="s">
        <v>137</v>
      </c>
      <c r="C10" s="154" t="s">
        <v>444</v>
      </c>
      <c r="D10" s="155" t="s">
        <v>445</v>
      </c>
      <c r="E10" s="155" t="s">
        <v>451</v>
      </c>
      <c r="F10" s="156">
        <v>1</v>
      </c>
      <c r="G10" s="157">
        <v>200000</v>
      </c>
    </row>
    <row r="11" spans="1:7" ht="24.75" customHeight="1">
      <c r="A11" s="152" t="s">
        <v>452</v>
      </c>
      <c r="B11" s="153" t="s">
        <v>139</v>
      </c>
      <c r="C11" s="154" t="s">
        <v>444</v>
      </c>
      <c r="D11" s="155" t="s">
        <v>448</v>
      </c>
      <c r="E11" s="155" t="s">
        <v>453</v>
      </c>
      <c r="F11" s="156">
        <v>0</v>
      </c>
      <c r="G11" s="157">
        <v>200000</v>
      </c>
    </row>
  </sheetData>
  <sheetProtection/>
  <mergeCells count="8">
    <mergeCell ref="A2:G2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F18" sqref="F18"/>
    </sheetView>
  </sheetViews>
  <sheetFormatPr defaultColWidth="9.33203125" defaultRowHeight="11.25"/>
  <cols>
    <col min="1" max="1" width="5.83203125" style="160" customWidth="1"/>
    <col min="2" max="2" width="10.33203125" style="160" customWidth="1"/>
    <col min="3" max="3" width="11.16015625" style="160" customWidth="1"/>
    <col min="4" max="4" width="8.33203125" style="160" customWidth="1"/>
    <col min="5" max="5" width="51.83203125" style="160" customWidth="1"/>
    <col min="6" max="8" width="13.83203125" style="160" customWidth="1"/>
    <col min="9" max="16384" width="9.33203125" style="160" customWidth="1"/>
  </cols>
  <sheetData>
    <row r="1" spans="1:8" s="161" customFormat="1" ht="22.5" customHeight="1">
      <c r="A1" s="158"/>
      <c r="B1" s="159"/>
      <c r="C1" s="159"/>
      <c r="D1" s="159"/>
      <c r="E1" s="159"/>
      <c r="F1" s="160"/>
      <c r="G1" s="160"/>
      <c r="H1" s="160"/>
    </row>
    <row r="2" spans="1:8" ht="33.75" customHeight="1">
      <c r="A2" s="297" t="s">
        <v>454</v>
      </c>
      <c r="B2" s="297"/>
      <c r="C2" s="297"/>
      <c r="D2" s="297"/>
      <c r="E2" s="297"/>
      <c r="F2" s="297"/>
      <c r="G2" s="297"/>
      <c r="H2" s="297"/>
    </row>
    <row r="3" spans="1:8" ht="21.75" customHeight="1">
      <c r="A3" s="298" t="s">
        <v>455</v>
      </c>
      <c r="B3" s="298"/>
      <c r="C3" s="298"/>
      <c r="D3" s="298"/>
      <c r="E3" s="298"/>
      <c r="F3" s="298"/>
      <c r="G3" s="298"/>
      <c r="H3" s="298"/>
    </row>
    <row r="4" spans="1:8" ht="21" customHeight="1">
      <c r="A4" s="299" t="s">
        <v>0</v>
      </c>
      <c r="B4" s="299"/>
      <c r="C4" s="300" t="s">
        <v>456</v>
      </c>
      <c r="D4" s="301"/>
      <c r="E4" s="301"/>
      <c r="F4" s="301"/>
      <c r="G4" s="301"/>
      <c r="H4" s="302"/>
    </row>
    <row r="5" spans="1:8" ht="21" customHeight="1">
      <c r="A5" s="303" t="s">
        <v>457</v>
      </c>
      <c r="B5" s="305" t="s">
        <v>458</v>
      </c>
      <c r="C5" s="307" t="s">
        <v>459</v>
      </c>
      <c r="D5" s="307"/>
      <c r="E5" s="307"/>
      <c r="F5" s="308" t="s">
        <v>460</v>
      </c>
      <c r="G5" s="307"/>
      <c r="H5" s="307"/>
    </row>
    <row r="6" spans="1:8" ht="21" customHeight="1">
      <c r="A6" s="304"/>
      <c r="B6" s="306"/>
      <c r="C6" s="307"/>
      <c r="D6" s="307"/>
      <c r="E6" s="307"/>
      <c r="F6" s="164" t="s">
        <v>461</v>
      </c>
      <c r="G6" s="165" t="s">
        <v>462</v>
      </c>
      <c r="H6" s="165" t="s">
        <v>463</v>
      </c>
    </row>
    <row r="7" spans="1:8" ht="21" customHeight="1">
      <c r="A7" s="304"/>
      <c r="B7" s="163" t="s">
        <v>464</v>
      </c>
      <c r="C7" s="309" t="s">
        <v>465</v>
      </c>
      <c r="D7" s="310" t="s">
        <v>466</v>
      </c>
      <c r="E7" s="311"/>
      <c r="F7" s="166">
        <f aca="true" t="shared" si="0" ref="F7:F26">SUM(G7,H7)</f>
        <v>27432</v>
      </c>
      <c r="G7" s="167">
        <v>24724</v>
      </c>
      <c r="H7" s="167">
        <v>2708</v>
      </c>
    </row>
    <row r="8" spans="1:8" ht="21" customHeight="1">
      <c r="A8" s="304"/>
      <c r="B8" s="163" t="s">
        <v>467</v>
      </c>
      <c r="C8" s="309" t="s">
        <v>468</v>
      </c>
      <c r="D8" s="310" t="s">
        <v>469</v>
      </c>
      <c r="E8" s="311"/>
      <c r="F8" s="166">
        <f t="shared" si="0"/>
        <v>30</v>
      </c>
      <c r="G8" s="168">
        <v>30</v>
      </c>
      <c r="H8" s="168">
        <v>0</v>
      </c>
    </row>
    <row r="9" spans="1:8" ht="21" customHeight="1">
      <c r="A9" s="304"/>
      <c r="B9" s="163" t="s">
        <v>470</v>
      </c>
      <c r="C9" s="309" t="s">
        <v>471</v>
      </c>
      <c r="D9" s="310" t="s">
        <v>472</v>
      </c>
      <c r="E9" s="311"/>
      <c r="F9" s="166">
        <f t="shared" si="0"/>
        <v>295</v>
      </c>
      <c r="G9" s="168">
        <v>85</v>
      </c>
      <c r="H9" s="168">
        <v>210</v>
      </c>
    </row>
    <row r="10" spans="1:8" ht="22.5" customHeight="1">
      <c r="A10" s="304"/>
      <c r="B10" s="163" t="s">
        <v>473</v>
      </c>
      <c r="C10" s="309" t="s">
        <v>474</v>
      </c>
      <c r="D10" s="310" t="s">
        <v>475</v>
      </c>
      <c r="E10" s="311"/>
      <c r="F10" s="166">
        <f t="shared" si="0"/>
        <v>105</v>
      </c>
      <c r="G10" s="168">
        <v>105</v>
      </c>
      <c r="H10" s="168">
        <v>0</v>
      </c>
    </row>
    <row r="11" spans="1:8" ht="21" customHeight="1">
      <c r="A11" s="304"/>
      <c r="B11" s="163" t="s">
        <v>476</v>
      </c>
      <c r="C11" s="309" t="s">
        <v>477</v>
      </c>
      <c r="D11" s="310" t="s">
        <v>478</v>
      </c>
      <c r="E11" s="311"/>
      <c r="F11" s="166">
        <f t="shared" si="0"/>
        <v>206</v>
      </c>
      <c r="G11" s="168">
        <v>206</v>
      </c>
      <c r="H11" s="168">
        <v>0</v>
      </c>
    </row>
    <row r="12" spans="1:8" ht="25.5" customHeight="1">
      <c r="A12" s="304"/>
      <c r="B12" s="163" t="s">
        <v>479</v>
      </c>
      <c r="C12" s="309" t="s">
        <v>480</v>
      </c>
      <c r="D12" s="310" t="s">
        <v>481</v>
      </c>
      <c r="E12" s="311"/>
      <c r="F12" s="166">
        <f t="shared" si="0"/>
        <v>265</v>
      </c>
      <c r="G12" s="168">
        <v>265</v>
      </c>
      <c r="H12" s="168">
        <v>0</v>
      </c>
    </row>
    <row r="13" spans="1:8" ht="26.25" customHeight="1">
      <c r="A13" s="304"/>
      <c r="B13" s="163" t="s">
        <v>482</v>
      </c>
      <c r="C13" s="309" t="s">
        <v>483</v>
      </c>
      <c r="D13" s="310" t="s">
        <v>484</v>
      </c>
      <c r="E13" s="311"/>
      <c r="F13" s="166">
        <f t="shared" si="0"/>
        <v>313</v>
      </c>
      <c r="G13" s="168">
        <v>313</v>
      </c>
      <c r="H13" s="168">
        <v>0</v>
      </c>
    </row>
    <row r="14" spans="1:8" ht="40.5" customHeight="1">
      <c r="A14" s="304"/>
      <c r="B14" s="163" t="s">
        <v>485</v>
      </c>
      <c r="C14" s="309" t="s">
        <v>486</v>
      </c>
      <c r="D14" s="310" t="s">
        <v>487</v>
      </c>
      <c r="E14" s="311" t="s">
        <v>487</v>
      </c>
      <c r="F14" s="166">
        <f t="shared" si="0"/>
        <v>135</v>
      </c>
      <c r="G14" s="169">
        <v>135</v>
      </c>
      <c r="H14" s="169">
        <v>0</v>
      </c>
    </row>
    <row r="15" spans="1:8" ht="40.5" customHeight="1">
      <c r="A15" s="304"/>
      <c r="B15" s="163" t="s">
        <v>488</v>
      </c>
      <c r="C15" s="309" t="s">
        <v>489</v>
      </c>
      <c r="D15" s="310" t="s">
        <v>490</v>
      </c>
      <c r="E15" s="311" t="s">
        <v>491</v>
      </c>
      <c r="F15" s="166">
        <f t="shared" si="0"/>
        <v>207</v>
      </c>
      <c r="G15" s="169">
        <v>207</v>
      </c>
      <c r="H15" s="169">
        <v>0</v>
      </c>
    </row>
    <row r="16" spans="1:8" ht="21" customHeight="1">
      <c r="A16" s="304"/>
      <c r="B16" s="163" t="s">
        <v>492</v>
      </c>
      <c r="C16" s="309" t="s">
        <v>493</v>
      </c>
      <c r="D16" s="310" t="s">
        <v>494</v>
      </c>
      <c r="E16" s="311" t="s">
        <v>495</v>
      </c>
      <c r="F16" s="166">
        <f t="shared" si="0"/>
        <v>686</v>
      </c>
      <c r="G16" s="169">
        <v>686</v>
      </c>
      <c r="H16" s="169">
        <v>0</v>
      </c>
    </row>
    <row r="17" spans="1:8" ht="21" customHeight="1">
      <c r="A17" s="304"/>
      <c r="B17" s="163" t="s">
        <v>496</v>
      </c>
      <c r="C17" s="309" t="s">
        <v>497</v>
      </c>
      <c r="D17" s="310"/>
      <c r="E17" s="311" t="s">
        <v>498</v>
      </c>
      <c r="F17" s="166">
        <f t="shared" si="0"/>
        <v>92</v>
      </c>
      <c r="G17" s="169">
        <v>92</v>
      </c>
      <c r="H17" s="169">
        <v>0</v>
      </c>
    </row>
    <row r="18" spans="1:8" ht="26.25" customHeight="1">
      <c r="A18" s="304"/>
      <c r="B18" s="163" t="s">
        <v>499</v>
      </c>
      <c r="C18" s="309" t="s">
        <v>500</v>
      </c>
      <c r="D18" s="310"/>
      <c r="E18" s="311" t="s">
        <v>501</v>
      </c>
      <c r="F18" s="166">
        <f t="shared" si="0"/>
        <v>138</v>
      </c>
      <c r="G18" s="169">
        <v>138</v>
      </c>
      <c r="H18" s="169">
        <v>0</v>
      </c>
    </row>
    <row r="19" spans="1:8" ht="21" customHeight="1">
      <c r="A19" s="304"/>
      <c r="B19" s="163" t="s">
        <v>502</v>
      </c>
      <c r="C19" s="309" t="s">
        <v>503</v>
      </c>
      <c r="D19" s="310"/>
      <c r="E19" s="311" t="s">
        <v>504</v>
      </c>
      <c r="F19" s="166">
        <f t="shared" si="0"/>
        <v>1010</v>
      </c>
      <c r="G19" s="169">
        <v>1010</v>
      </c>
      <c r="H19" s="169">
        <v>0</v>
      </c>
    </row>
    <row r="20" spans="1:8" ht="28.5" customHeight="1">
      <c r="A20" s="304"/>
      <c r="B20" s="163" t="s">
        <v>505</v>
      </c>
      <c r="C20" s="309" t="s">
        <v>506</v>
      </c>
      <c r="D20" s="310"/>
      <c r="E20" s="311" t="s">
        <v>507</v>
      </c>
      <c r="F20" s="166">
        <f t="shared" si="0"/>
        <v>1000</v>
      </c>
      <c r="G20" s="169">
        <v>1000</v>
      </c>
      <c r="H20" s="169">
        <v>0</v>
      </c>
    </row>
    <row r="21" spans="1:8" ht="25.5" customHeight="1">
      <c r="A21" s="304"/>
      <c r="B21" s="163" t="s">
        <v>508</v>
      </c>
      <c r="C21" s="309" t="s">
        <v>509</v>
      </c>
      <c r="D21" s="310"/>
      <c r="E21" s="311" t="s">
        <v>510</v>
      </c>
      <c r="F21" s="166">
        <f t="shared" si="0"/>
        <v>160</v>
      </c>
      <c r="G21" s="169">
        <v>160</v>
      </c>
      <c r="H21" s="169">
        <v>0</v>
      </c>
    </row>
    <row r="22" spans="1:8" ht="21" customHeight="1">
      <c r="A22" s="304"/>
      <c r="B22" s="163" t="s">
        <v>511</v>
      </c>
      <c r="C22" s="309" t="s">
        <v>512</v>
      </c>
      <c r="D22" s="310"/>
      <c r="E22" s="311" t="s">
        <v>513</v>
      </c>
      <c r="F22" s="166">
        <f t="shared" si="0"/>
        <v>72</v>
      </c>
      <c r="G22" s="169">
        <v>72</v>
      </c>
      <c r="H22" s="169">
        <v>0</v>
      </c>
    </row>
    <row r="23" spans="1:8" ht="21" customHeight="1">
      <c r="A23" s="304"/>
      <c r="B23" s="163" t="s">
        <v>514</v>
      </c>
      <c r="C23" s="309" t="s">
        <v>515</v>
      </c>
      <c r="D23" s="310"/>
      <c r="E23" s="311" t="s">
        <v>516</v>
      </c>
      <c r="F23" s="166">
        <f t="shared" si="0"/>
        <v>2500</v>
      </c>
      <c r="G23" s="169">
        <v>2500</v>
      </c>
      <c r="H23" s="169">
        <v>0</v>
      </c>
    </row>
    <row r="24" spans="1:8" ht="21" customHeight="1">
      <c r="A24" s="304"/>
      <c r="B24" s="163" t="s">
        <v>517</v>
      </c>
      <c r="C24" s="309" t="s">
        <v>518</v>
      </c>
      <c r="D24" s="310"/>
      <c r="E24" s="311" t="s">
        <v>519</v>
      </c>
      <c r="F24" s="166">
        <f t="shared" si="0"/>
        <v>711</v>
      </c>
      <c r="G24" s="169">
        <v>711</v>
      </c>
      <c r="H24" s="169">
        <v>0</v>
      </c>
    </row>
    <row r="25" spans="1:8" ht="21" customHeight="1">
      <c r="A25" s="304"/>
      <c r="B25" s="163" t="s">
        <v>520</v>
      </c>
      <c r="C25" s="309" t="s">
        <v>521</v>
      </c>
      <c r="D25" s="310"/>
      <c r="E25" s="311" t="s">
        <v>522</v>
      </c>
      <c r="F25" s="166">
        <f t="shared" si="0"/>
        <v>12</v>
      </c>
      <c r="G25" s="169">
        <v>12</v>
      </c>
      <c r="H25" s="169">
        <v>0</v>
      </c>
    </row>
    <row r="26" spans="1:8" ht="21" customHeight="1">
      <c r="A26" s="304"/>
      <c r="B26" s="312" t="s">
        <v>523</v>
      </c>
      <c r="C26" s="313"/>
      <c r="D26" s="313"/>
      <c r="E26" s="308"/>
      <c r="F26" s="170">
        <f t="shared" si="0"/>
        <v>35369</v>
      </c>
      <c r="G26" s="171">
        <f>SUM(G7:G25)</f>
        <v>32451</v>
      </c>
      <c r="H26" s="171">
        <f>SUM(H7:H25)</f>
        <v>2918</v>
      </c>
    </row>
    <row r="27" spans="1:8" ht="61.5" customHeight="1">
      <c r="A27" s="162" t="s">
        <v>524</v>
      </c>
      <c r="B27" s="314" t="s">
        <v>525</v>
      </c>
      <c r="C27" s="315"/>
      <c r="D27" s="315"/>
      <c r="E27" s="315"/>
      <c r="F27" s="315"/>
      <c r="G27" s="315"/>
      <c r="H27" s="316"/>
    </row>
    <row r="28" spans="1:8" ht="24.75" customHeight="1">
      <c r="A28" s="317" t="s">
        <v>526</v>
      </c>
      <c r="B28" s="172" t="s">
        <v>527</v>
      </c>
      <c r="C28" s="173" t="s">
        <v>528</v>
      </c>
      <c r="D28" s="318" t="s">
        <v>529</v>
      </c>
      <c r="E28" s="319"/>
      <c r="F28" s="319"/>
      <c r="G28" s="320" t="s">
        <v>530</v>
      </c>
      <c r="H28" s="320"/>
    </row>
    <row r="29" spans="1:8" ht="21" customHeight="1">
      <c r="A29" s="304"/>
      <c r="B29" s="305" t="s">
        <v>531</v>
      </c>
      <c r="C29" s="322" t="s">
        <v>532</v>
      </c>
      <c r="D29" s="174" t="s">
        <v>533</v>
      </c>
      <c r="E29" s="324" t="s">
        <v>534</v>
      </c>
      <c r="F29" s="325"/>
      <c r="G29" s="326" t="s">
        <v>535</v>
      </c>
      <c r="H29" s="326" t="s">
        <v>536</v>
      </c>
    </row>
    <row r="30" spans="1:8" ht="21" customHeight="1">
      <c r="A30" s="304"/>
      <c r="B30" s="321"/>
      <c r="C30" s="323"/>
      <c r="D30" s="174" t="s">
        <v>537</v>
      </c>
      <c r="E30" s="324" t="s">
        <v>538</v>
      </c>
      <c r="F30" s="325"/>
      <c r="G30" s="326" t="s">
        <v>539</v>
      </c>
      <c r="H30" s="326"/>
    </row>
    <row r="31" spans="1:8" ht="21" customHeight="1">
      <c r="A31" s="304"/>
      <c r="B31" s="321"/>
      <c r="C31" s="323"/>
      <c r="D31" s="174" t="s">
        <v>540</v>
      </c>
      <c r="E31" s="324" t="s">
        <v>541</v>
      </c>
      <c r="F31" s="325"/>
      <c r="G31" s="309" t="s">
        <v>542</v>
      </c>
      <c r="H31" s="311"/>
    </row>
    <row r="32" spans="1:8" ht="25.5" customHeight="1">
      <c r="A32" s="304"/>
      <c r="B32" s="321"/>
      <c r="C32" s="323"/>
      <c r="D32" s="174" t="s">
        <v>543</v>
      </c>
      <c r="E32" s="324" t="s">
        <v>544</v>
      </c>
      <c r="F32" s="325" t="s">
        <v>545</v>
      </c>
      <c r="G32" s="309" t="s">
        <v>546</v>
      </c>
      <c r="H32" s="311" t="s">
        <v>547</v>
      </c>
    </row>
    <row r="33" spans="1:8" ht="21" customHeight="1">
      <c r="A33" s="304"/>
      <c r="B33" s="321"/>
      <c r="C33" s="323"/>
      <c r="D33" s="174" t="s">
        <v>548</v>
      </c>
      <c r="E33" s="324" t="s">
        <v>549</v>
      </c>
      <c r="F33" s="325"/>
      <c r="G33" s="309" t="s">
        <v>550</v>
      </c>
      <c r="H33" s="311" t="s">
        <v>551</v>
      </c>
    </row>
    <row r="34" spans="1:8" ht="21" customHeight="1">
      <c r="A34" s="304"/>
      <c r="B34" s="321"/>
      <c r="C34" s="323"/>
      <c r="D34" s="174" t="s">
        <v>552</v>
      </c>
      <c r="E34" s="324" t="s">
        <v>553</v>
      </c>
      <c r="F34" s="325"/>
      <c r="G34" s="309" t="s">
        <v>554</v>
      </c>
      <c r="H34" s="311" t="s">
        <v>555</v>
      </c>
    </row>
    <row r="35" spans="1:8" ht="21" customHeight="1">
      <c r="A35" s="304"/>
      <c r="B35" s="321"/>
      <c r="C35" s="323"/>
      <c r="D35" s="174" t="s">
        <v>556</v>
      </c>
      <c r="E35" s="324" t="s">
        <v>557</v>
      </c>
      <c r="F35" s="325"/>
      <c r="G35" s="309" t="s">
        <v>558</v>
      </c>
      <c r="H35" s="311" t="s">
        <v>559</v>
      </c>
    </row>
    <row r="36" spans="1:8" ht="21" customHeight="1">
      <c r="A36" s="304"/>
      <c r="B36" s="321"/>
      <c r="C36" s="323"/>
      <c r="D36" s="174" t="s">
        <v>560</v>
      </c>
      <c r="E36" s="324" t="s">
        <v>561</v>
      </c>
      <c r="F36" s="325"/>
      <c r="G36" s="309" t="s">
        <v>562</v>
      </c>
      <c r="H36" s="311" t="s">
        <v>563</v>
      </c>
    </row>
    <row r="37" spans="1:8" ht="21" customHeight="1">
      <c r="A37" s="304"/>
      <c r="B37" s="321"/>
      <c r="C37" s="323"/>
      <c r="D37" s="174" t="s">
        <v>564</v>
      </c>
      <c r="E37" s="324" t="s">
        <v>565</v>
      </c>
      <c r="F37" s="325"/>
      <c r="G37" s="309" t="s">
        <v>566</v>
      </c>
      <c r="H37" s="311" t="s">
        <v>567</v>
      </c>
    </row>
    <row r="38" spans="1:8" ht="21" customHeight="1">
      <c r="A38" s="304"/>
      <c r="B38" s="321"/>
      <c r="C38" s="323"/>
      <c r="D38" s="174" t="s">
        <v>568</v>
      </c>
      <c r="E38" s="324" t="s">
        <v>569</v>
      </c>
      <c r="F38" s="325"/>
      <c r="G38" s="309" t="s">
        <v>562</v>
      </c>
      <c r="H38" s="311" t="s">
        <v>570</v>
      </c>
    </row>
    <row r="39" spans="1:8" ht="21" customHeight="1">
      <c r="A39" s="304"/>
      <c r="B39" s="321"/>
      <c r="C39" s="323"/>
      <c r="D39" s="174" t="s">
        <v>571</v>
      </c>
      <c r="E39" s="324" t="s">
        <v>572</v>
      </c>
      <c r="F39" s="325"/>
      <c r="G39" s="309" t="s">
        <v>573</v>
      </c>
      <c r="H39" s="311" t="s">
        <v>574</v>
      </c>
    </row>
    <row r="40" spans="1:8" ht="21" customHeight="1">
      <c r="A40" s="304"/>
      <c r="B40" s="321"/>
      <c r="C40" s="323"/>
      <c r="D40" s="174" t="s">
        <v>575</v>
      </c>
      <c r="E40" s="324" t="s">
        <v>576</v>
      </c>
      <c r="F40" s="325"/>
      <c r="G40" s="309" t="s">
        <v>577</v>
      </c>
      <c r="H40" s="311" t="s">
        <v>578</v>
      </c>
    </row>
    <row r="41" spans="1:8" ht="21" customHeight="1">
      <c r="A41" s="304"/>
      <c r="B41" s="321"/>
      <c r="C41" s="323"/>
      <c r="D41" s="174" t="s">
        <v>579</v>
      </c>
      <c r="E41" s="324" t="s">
        <v>580</v>
      </c>
      <c r="F41" s="325"/>
      <c r="G41" s="309" t="s">
        <v>573</v>
      </c>
      <c r="H41" s="311" t="s">
        <v>581</v>
      </c>
    </row>
    <row r="42" spans="1:8" ht="21" customHeight="1">
      <c r="A42" s="304"/>
      <c r="B42" s="321"/>
      <c r="C42" s="323"/>
      <c r="D42" s="174" t="s">
        <v>582</v>
      </c>
      <c r="E42" s="324" t="s">
        <v>583</v>
      </c>
      <c r="F42" s="325"/>
      <c r="G42" s="309" t="s">
        <v>584</v>
      </c>
      <c r="H42" s="311" t="s">
        <v>585</v>
      </c>
    </row>
    <row r="43" spans="1:8" ht="21" customHeight="1">
      <c r="A43" s="304"/>
      <c r="B43" s="321"/>
      <c r="C43" s="323"/>
      <c r="D43" s="174" t="s">
        <v>586</v>
      </c>
      <c r="E43" s="324" t="s">
        <v>587</v>
      </c>
      <c r="F43" s="325"/>
      <c r="G43" s="309" t="s">
        <v>588</v>
      </c>
      <c r="H43" s="311" t="s">
        <v>589</v>
      </c>
    </row>
    <row r="44" spans="1:8" ht="21" customHeight="1">
      <c r="A44" s="304"/>
      <c r="B44" s="321"/>
      <c r="C44" s="323"/>
      <c r="D44" s="174" t="s">
        <v>590</v>
      </c>
      <c r="E44" s="324" t="s">
        <v>591</v>
      </c>
      <c r="F44" s="325"/>
      <c r="G44" s="309" t="s">
        <v>592</v>
      </c>
      <c r="H44" s="311" t="s">
        <v>593</v>
      </c>
    </row>
    <row r="45" spans="1:8" ht="21" customHeight="1">
      <c r="A45" s="304"/>
      <c r="B45" s="321"/>
      <c r="C45" s="322" t="s">
        <v>594</v>
      </c>
      <c r="D45" s="174" t="s">
        <v>533</v>
      </c>
      <c r="E45" s="327" t="s">
        <v>595</v>
      </c>
      <c r="F45" s="327"/>
      <c r="G45" s="326" t="s">
        <v>596</v>
      </c>
      <c r="H45" s="326"/>
    </row>
    <row r="46" spans="1:8" ht="21" customHeight="1">
      <c r="A46" s="304"/>
      <c r="B46" s="321"/>
      <c r="C46" s="323"/>
      <c r="D46" s="174" t="s">
        <v>537</v>
      </c>
      <c r="E46" s="327" t="s">
        <v>597</v>
      </c>
      <c r="F46" s="327"/>
      <c r="G46" s="326" t="s">
        <v>596</v>
      </c>
      <c r="H46" s="326"/>
    </row>
    <row r="47" spans="1:8" ht="21" customHeight="1">
      <c r="A47" s="304"/>
      <c r="B47" s="321"/>
      <c r="C47" s="323"/>
      <c r="D47" s="174" t="s">
        <v>540</v>
      </c>
      <c r="E47" s="310" t="s">
        <v>598</v>
      </c>
      <c r="F47" s="311"/>
      <c r="G47" s="309" t="s">
        <v>596</v>
      </c>
      <c r="H47" s="311" t="s">
        <v>599</v>
      </c>
    </row>
    <row r="48" spans="1:8" ht="21" customHeight="1">
      <c r="A48" s="304"/>
      <c r="B48" s="321"/>
      <c r="C48" s="323"/>
      <c r="D48" s="174" t="s">
        <v>543</v>
      </c>
      <c r="E48" s="327" t="s">
        <v>600</v>
      </c>
      <c r="F48" s="328"/>
      <c r="G48" s="309" t="s">
        <v>596</v>
      </c>
      <c r="H48" s="311" t="s">
        <v>601</v>
      </c>
    </row>
    <row r="49" spans="1:8" ht="21" customHeight="1">
      <c r="A49" s="304"/>
      <c r="B49" s="321"/>
      <c r="C49" s="323"/>
      <c r="D49" s="174" t="s">
        <v>548</v>
      </c>
      <c r="E49" s="327" t="s">
        <v>602</v>
      </c>
      <c r="F49" s="328"/>
      <c r="G49" s="309" t="s">
        <v>596</v>
      </c>
      <c r="H49" s="311" t="s">
        <v>603</v>
      </c>
    </row>
    <row r="50" spans="1:8" ht="21" customHeight="1">
      <c r="A50" s="304"/>
      <c r="B50" s="321"/>
      <c r="C50" s="323"/>
      <c r="D50" s="174" t="s">
        <v>552</v>
      </c>
      <c r="E50" s="327" t="s">
        <v>604</v>
      </c>
      <c r="F50" s="328"/>
      <c r="G50" s="309" t="s">
        <v>596</v>
      </c>
      <c r="H50" s="311" t="s">
        <v>605</v>
      </c>
    </row>
    <row r="51" spans="1:8" ht="21" customHeight="1">
      <c r="A51" s="304"/>
      <c r="B51" s="321"/>
      <c r="C51" s="323"/>
      <c r="D51" s="174" t="s">
        <v>556</v>
      </c>
      <c r="E51" s="327" t="s">
        <v>606</v>
      </c>
      <c r="F51" s="328"/>
      <c r="G51" s="309" t="s">
        <v>607</v>
      </c>
      <c r="H51" s="311" t="s">
        <v>608</v>
      </c>
    </row>
    <row r="52" spans="1:8" ht="21" customHeight="1">
      <c r="A52" s="304"/>
      <c r="B52" s="321"/>
      <c r="C52" s="323"/>
      <c r="D52" s="174" t="s">
        <v>560</v>
      </c>
      <c r="E52" s="327" t="s">
        <v>609</v>
      </c>
      <c r="F52" s="328"/>
      <c r="G52" s="309" t="s">
        <v>596</v>
      </c>
      <c r="H52" s="311" t="s">
        <v>610</v>
      </c>
    </row>
    <row r="53" spans="1:8" ht="21" customHeight="1">
      <c r="A53" s="304"/>
      <c r="B53" s="321"/>
      <c r="C53" s="323"/>
      <c r="D53" s="174" t="s">
        <v>564</v>
      </c>
      <c r="E53" s="327" t="s">
        <v>611</v>
      </c>
      <c r="F53" s="328"/>
      <c r="G53" s="309" t="s">
        <v>596</v>
      </c>
      <c r="H53" s="311" t="s">
        <v>612</v>
      </c>
    </row>
    <row r="54" spans="1:8" ht="21" customHeight="1">
      <c r="A54" s="304"/>
      <c r="B54" s="321"/>
      <c r="C54" s="323"/>
      <c r="D54" s="174" t="s">
        <v>568</v>
      </c>
      <c r="E54" s="327" t="s">
        <v>613</v>
      </c>
      <c r="F54" s="328"/>
      <c r="G54" s="309" t="s">
        <v>614</v>
      </c>
      <c r="H54" s="311" t="s">
        <v>615</v>
      </c>
    </row>
    <row r="55" spans="1:8" ht="21" customHeight="1">
      <c r="A55" s="304"/>
      <c r="B55" s="321"/>
      <c r="C55" s="323"/>
      <c r="D55" s="174" t="s">
        <v>571</v>
      </c>
      <c r="E55" s="327" t="s">
        <v>616</v>
      </c>
      <c r="F55" s="328"/>
      <c r="G55" s="309" t="s">
        <v>596</v>
      </c>
      <c r="H55" s="311" t="s">
        <v>617</v>
      </c>
    </row>
    <row r="56" spans="1:8" ht="21" customHeight="1">
      <c r="A56" s="304"/>
      <c r="B56" s="321"/>
      <c r="C56" s="322" t="s">
        <v>618</v>
      </c>
      <c r="D56" s="174" t="s">
        <v>533</v>
      </c>
      <c r="E56" s="327" t="s">
        <v>619</v>
      </c>
      <c r="F56" s="327"/>
      <c r="G56" s="326" t="s">
        <v>620</v>
      </c>
      <c r="H56" s="326"/>
    </row>
    <row r="57" spans="1:8" ht="21" customHeight="1">
      <c r="A57" s="304"/>
      <c r="B57" s="321"/>
      <c r="C57" s="323"/>
      <c r="D57" s="174" t="s">
        <v>537</v>
      </c>
      <c r="E57" s="327" t="s">
        <v>621</v>
      </c>
      <c r="F57" s="327"/>
      <c r="G57" s="326" t="s">
        <v>620</v>
      </c>
      <c r="H57" s="326"/>
    </row>
    <row r="58" spans="1:8" ht="21" customHeight="1">
      <c r="A58" s="304"/>
      <c r="B58" s="321"/>
      <c r="C58" s="329"/>
      <c r="D58" s="174" t="s">
        <v>540</v>
      </c>
      <c r="E58" s="327" t="s">
        <v>622</v>
      </c>
      <c r="F58" s="327"/>
      <c r="G58" s="326" t="s">
        <v>623</v>
      </c>
      <c r="H58" s="326"/>
    </row>
    <row r="59" spans="1:8" ht="21" customHeight="1">
      <c r="A59" s="304"/>
      <c r="B59" s="321"/>
      <c r="C59" s="322" t="s">
        <v>624</v>
      </c>
      <c r="D59" s="174" t="s">
        <v>533</v>
      </c>
      <c r="E59" s="327" t="s">
        <v>572</v>
      </c>
      <c r="F59" s="327"/>
      <c r="G59" s="326" t="s">
        <v>625</v>
      </c>
      <c r="H59" s="326"/>
    </row>
    <row r="60" spans="1:8" ht="21" customHeight="1">
      <c r="A60" s="304"/>
      <c r="B60" s="321"/>
      <c r="C60" s="323"/>
      <c r="D60" s="174" t="s">
        <v>537</v>
      </c>
      <c r="E60" s="327" t="s">
        <v>626</v>
      </c>
      <c r="F60" s="327"/>
      <c r="G60" s="326" t="s">
        <v>627</v>
      </c>
      <c r="H60" s="326"/>
    </row>
    <row r="61" spans="1:8" ht="21" customHeight="1">
      <c r="A61" s="304"/>
      <c r="B61" s="321"/>
      <c r="C61" s="323"/>
      <c r="D61" s="174" t="s">
        <v>540</v>
      </c>
      <c r="E61" s="327" t="s">
        <v>628</v>
      </c>
      <c r="F61" s="328"/>
      <c r="G61" s="309" t="s">
        <v>629</v>
      </c>
      <c r="H61" s="311" t="s">
        <v>630</v>
      </c>
    </row>
    <row r="62" spans="1:8" ht="21" customHeight="1">
      <c r="A62" s="304"/>
      <c r="B62" s="321"/>
      <c r="C62" s="323"/>
      <c r="D62" s="174" t="s">
        <v>543</v>
      </c>
      <c r="E62" s="327" t="s">
        <v>631</v>
      </c>
      <c r="F62" s="328"/>
      <c r="G62" s="309" t="s">
        <v>632</v>
      </c>
      <c r="H62" s="311" t="s">
        <v>633</v>
      </c>
    </row>
    <row r="63" spans="1:8" ht="21" customHeight="1">
      <c r="A63" s="304"/>
      <c r="B63" s="321"/>
      <c r="C63" s="323"/>
      <c r="D63" s="174" t="s">
        <v>548</v>
      </c>
      <c r="E63" s="327" t="s">
        <v>541</v>
      </c>
      <c r="F63" s="328"/>
      <c r="G63" s="309" t="s">
        <v>634</v>
      </c>
      <c r="H63" s="311" t="s">
        <v>635</v>
      </c>
    </row>
    <row r="64" spans="1:8" ht="21" customHeight="1">
      <c r="A64" s="304"/>
      <c r="B64" s="321"/>
      <c r="C64" s="323"/>
      <c r="D64" s="174" t="s">
        <v>552</v>
      </c>
      <c r="E64" s="327" t="s">
        <v>636</v>
      </c>
      <c r="F64" s="328"/>
      <c r="G64" s="309" t="s">
        <v>637</v>
      </c>
      <c r="H64" s="311" t="s">
        <v>638</v>
      </c>
    </row>
    <row r="65" spans="1:8" ht="21" customHeight="1">
      <c r="A65" s="304"/>
      <c r="B65" s="321"/>
      <c r="C65" s="323"/>
      <c r="D65" s="174" t="s">
        <v>556</v>
      </c>
      <c r="E65" s="327" t="s">
        <v>639</v>
      </c>
      <c r="F65" s="328"/>
      <c r="G65" s="309" t="s">
        <v>640</v>
      </c>
      <c r="H65" s="311" t="s">
        <v>641</v>
      </c>
    </row>
    <row r="66" spans="1:8" ht="21" customHeight="1">
      <c r="A66" s="304"/>
      <c r="B66" s="321"/>
      <c r="C66" s="323"/>
      <c r="D66" s="174" t="s">
        <v>560</v>
      </c>
      <c r="E66" s="327" t="s">
        <v>642</v>
      </c>
      <c r="F66" s="328"/>
      <c r="G66" s="309" t="s">
        <v>640</v>
      </c>
      <c r="H66" s="311" t="s">
        <v>643</v>
      </c>
    </row>
    <row r="67" spans="1:8" ht="59.25" customHeight="1">
      <c r="A67" s="304"/>
      <c r="B67" s="321"/>
      <c r="C67" s="323"/>
      <c r="D67" s="174" t="s">
        <v>564</v>
      </c>
      <c r="E67" s="327" t="s">
        <v>644</v>
      </c>
      <c r="F67" s="328"/>
      <c r="G67" s="309" t="s">
        <v>645</v>
      </c>
      <c r="H67" s="311" t="s">
        <v>646</v>
      </c>
    </row>
    <row r="68" spans="1:8" ht="25.5" customHeight="1">
      <c r="A68" s="304"/>
      <c r="B68" s="321"/>
      <c r="C68" s="323"/>
      <c r="D68" s="174" t="s">
        <v>568</v>
      </c>
      <c r="E68" s="327" t="s">
        <v>647</v>
      </c>
      <c r="F68" s="328"/>
      <c r="G68" s="309" t="s">
        <v>648</v>
      </c>
      <c r="H68" s="311" t="s">
        <v>649</v>
      </c>
    </row>
    <row r="69" spans="1:8" ht="41.25" customHeight="1">
      <c r="A69" s="304"/>
      <c r="B69" s="321"/>
      <c r="C69" s="323"/>
      <c r="D69" s="174" t="s">
        <v>571</v>
      </c>
      <c r="E69" s="327" t="s">
        <v>650</v>
      </c>
      <c r="F69" s="328"/>
      <c r="G69" s="309" t="s">
        <v>651</v>
      </c>
      <c r="H69" s="311" t="s">
        <v>652</v>
      </c>
    </row>
    <row r="70" spans="1:8" ht="21" customHeight="1">
      <c r="A70" s="304"/>
      <c r="B70" s="321"/>
      <c r="C70" s="323"/>
      <c r="D70" s="174" t="s">
        <v>575</v>
      </c>
      <c r="E70" s="327" t="s">
        <v>653</v>
      </c>
      <c r="F70" s="328"/>
      <c r="G70" s="309" t="s">
        <v>654</v>
      </c>
      <c r="H70" s="311" t="s">
        <v>655</v>
      </c>
    </row>
    <row r="71" spans="1:8" ht="21" customHeight="1">
      <c r="A71" s="304"/>
      <c r="B71" s="321"/>
      <c r="C71" s="323"/>
      <c r="D71" s="174" t="s">
        <v>579</v>
      </c>
      <c r="E71" s="327" t="s">
        <v>656</v>
      </c>
      <c r="F71" s="328"/>
      <c r="G71" s="309" t="s">
        <v>657</v>
      </c>
      <c r="H71" s="311" t="s">
        <v>658</v>
      </c>
    </row>
    <row r="72" spans="1:8" ht="31.5" customHeight="1">
      <c r="A72" s="304"/>
      <c r="B72" s="306"/>
      <c r="C72" s="175" t="s">
        <v>659</v>
      </c>
      <c r="D72" s="174" t="s">
        <v>533</v>
      </c>
      <c r="E72" s="327" t="s">
        <v>660</v>
      </c>
      <c r="F72" s="328"/>
      <c r="G72" s="309" t="s">
        <v>596</v>
      </c>
      <c r="H72" s="311"/>
    </row>
    <row r="73" spans="1:8" ht="21" customHeight="1">
      <c r="A73" s="317"/>
      <c r="B73" s="330" t="s">
        <v>661</v>
      </c>
      <c r="C73" s="333" t="s">
        <v>662</v>
      </c>
      <c r="D73" s="174" t="s">
        <v>533</v>
      </c>
      <c r="E73" s="327" t="s">
        <v>663</v>
      </c>
      <c r="F73" s="327"/>
      <c r="G73" s="326" t="s">
        <v>664</v>
      </c>
      <c r="H73" s="326"/>
    </row>
    <row r="74" spans="1:8" ht="21" customHeight="1">
      <c r="A74" s="317"/>
      <c r="B74" s="331"/>
      <c r="C74" s="334"/>
      <c r="D74" s="174" t="s">
        <v>537</v>
      </c>
      <c r="E74" s="327" t="s">
        <v>665</v>
      </c>
      <c r="F74" s="327"/>
      <c r="G74" s="326" t="s">
        <v>666</v>
      </c>
      <c r="H74" s="326"/>
    </row>
    <row r="75" spans="1:8" ht="21" customHeight="1">
      <c r="A75" s="317"/>
      <c r="B75" s="331"/>
      <c r="C75" s="335"/>
      <c r="D75" s="174" t="s">
        <v>540</v>
      </c>
      <c r="E75" s="327" t="s">
        <v>656</v>
      </c>
      <c r="F75" s="327"/>
      <c r="G75" s="326" t="s">
        <v>667</v>
      </c>
      <c r="H75" s="326"/>
    </row>
    <row r="76" spans="1:8" ht="21" customHeight="1">
      <c r="A76" s="317"/>
      <c r="B76" s="331"/>
      <c r="C76" s="333" t="s">
        <v>668</v>
      </c>
      <c r="D76" s="174" t="s">
        <v>533</v>
      </c>
      <c r="E76" s="327" t="s">
        <v>669</v>
      </c>
      <c r="F76" s="327"/>
      <c r="G76" s="326" t="s">
        <v>670</v>
      </c>
      <c r="H76" s="326"/>
    </row>
    <row r="77" spans="1:8" ht="21" customHeight="1">
      <c r="A77" s="317"/>
      <c r="B77" s="331"/>
      <c r="C77" s="334"/>
      <c r="D77" s="174" t="s">
        <v>537</v>
      </c>
      <c r="E77" s="327" t="s">
        <v>671</v>
      </c>
      <c r="F77" s="327"/>
      <c r="G77" s="326" t="s">
        <v>596</v>
      </c>
      <c r="H77" s="326"/>
    </row>
    <row r="78" spans="1:8" ht="21" customHeight="1">
      <c r="A78" s="317"/>
      <c r="B78" s="331"/>
      <c r="C78" s="335"/>
      <c r="D78" s="174" t="s">
        <v>540</v>
      </c>
      <c r="E78" s="327" t="s">
        <v>672</v>
      </c>
      <c r="F78" s="327"/>
      <c r="G78" s="326" t="s">
        <v>673</v>
      </c>
      <c r="H78" s="326"/>
    </row>
    <row r="79" spans="1:8" ht="21" customHeight="1">
      <c r="A79" s="317"/>
      <c r="B79" s="331"/>
      <c r="C79" s="333" t="s">
        <v>674</v>
      </c>
      <c r="D79" s="174" t="s">
        <v>533</v>
      </c>
      <c r="E79" s="327" t="s">
        <v>675</v>
      </c>
      <c r="F79" s="327"/>
      <c r="G79" s="326" t="s">
        <v>676</v>
      </c>
      <c r="H79" s="326"/>
    </row>
    <row r="80" spans="1:8" ht="21" customHeight="1">
      <c r="A80" s="317"/>
      <c r="B80" s="331"/>
      <c r="C80" s="334"/>
      <c r="D80" s="174" t="s">
        <v>537</v>
      </c>
      <c r="E80" s="327" t="s">
        <v>677</v>
      </c>
      <c r="F80" s="327"/>
      <c r="G80" s="326" t="s">
        <v>678</v>
      </c>
      <c r="H80" s="326"/>
    </row>
    <row r="81" spans="1:8" ht="21" customHeight="1">
      <c r="A81" s="317"/>
      <c r="B81" s="332"/>
      <c r="C81" s="334"/>
      <c r="D81" s="174" t="s">
        <v>540</v>
      </c>
      <c r="E81" s="327" t="s">
        <v>679</v>
      </c>
      <c r="F81" s="327"/>
      <c r="G81" s="326" t="s">
        <v>680</v>
      </c>
      <c r="H81" s="326"/>
    </row>
    <row r="82" spans="1:8" ht="21" customHeight="1">
      <c r="A82" s="304"/>
      <c r="B82" s="307" t="s">
        <v>681</v>
      </c>
      <c r="C82" s="307" t="s">
        <v>682</v>
      </c>
      <c r="D82" s="174" t="s">
        <v>533</v>
      </c>
      <c r="E82" s="327" t="s">
        <v>683</v>
      </c>
      <c r="F82" s="327"/>
      <c r="G82" s="326" t="s">
        <v>684</v>
      </c>
      <c r="H82" s="326"/>
    </row>
    <row r="83" spans="1:8" ht="21" customHeight="1">
      <c r="A83" s="304"/>
      <c r="B83" s="307"/>
      <c r="C83" s="307"/>
      <c r="D83" s="174" t="s">
        <v>537</v>
      </c>
      <c r="E83" s="327" t="s">
        <v>685</v>
      </c>
      <c r="F83" s="327"/>
      <c r="G83" s="326" t="s">
        <v>684</v>
      </c>
      <c r="H83" s="326"/>
    </row>
    <row r="84" spans="1:8" ht="21" customHeight="1">
      <c r="A84" s="304"/>
      <c r="B84" s="307"/>
      <c r="C84" s="307"/>
      <c r="D84" s="176" t="s">
        <v>540</v>
      </c>
      <c r="E84" s="327" t="s">
        <v>686</v>
      </c>
      <c r="F84" s="327"/>
      <c r="G84" s="326" t="s">
        <v>684</v>
      </c>
      <c r="H84" s="326"/>
    </row>
    <row r="85" spans="5:8" ht="14.25">
      <c r="E85" s="177"/>
      <c r="F85" s="177"/>
      <c r="G85" s="177"/>
      <c r="H85" s="177"/>
    </row>
  </sheetData>
  <mergeCells count="155">
    <mergeCell ref="B82:B84"/>
    <mergeCell ref="C82:C84"/>
    <mergeCell ref="E82:F82"/>
    <mergeCell ref="G82:H82"/>
    <mergeCell ref="E83:F83"/>
    <mergeCell ref="G83:H83"/>
    <mergeCell ref="E84:F84"/>
    <mergeCell ref="G84:H84"/>
    <mergeCell ref="C79:C81"/>
    <mergeCell ref="E79:F79"/>
    <mergeCell ref="G79:H79"/>
    <mergeCell ref="E80:F80"/>
    <mergeCell ref="G80:H80"/>
    <mergeCell ref="E81:F81"/>
    <mergeCell ref="G81:H81"/>
    <mergeCell ref="C76:C78"/>
    <mergeCell ref="E76:F76"/>
    <mergeCell ref="G76:H76"/>
    <mergeCell ref="E77:F77"/>
    <mergeCell ref="G77:H77"/>
    <mergeCell ref="E78:F78"/>
    <mergeCell ref="G78:H78"/>
    <mergeCell ref="E72:F72"/>
    <mergeCell ref="G72:H72"/>
    <mergeCell ref="B73:B81"/>
    <mergeCell ref="C73:C75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68:F68"/>
    <mergeCell ref="G68:H68"/>
    <mergeCell ref="E69:F69"/>
    <mergeCell ref="G69:H69"/>
    <mergeCell ref="E66:F66"/>
    <mergeCell ref="G66:H66"/>
    <mergeCell ref="E67:F67"/>
    <mergeCell ref="G67:H67"/>
    <mergeCell ref="G63:H63"/>
    <mergeCell ref="E64:F64"/>
    <mergeCell ref="G64:H64"/>
    <mergeCell ref="E65:F65"/>
    <mergeCell ref="G65:H65"/>
    <mergeCell ref="C59:C71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E55:F55"/>
    <mergeCell ref="G55:H55"/>
    <mergeCell ref="C56:C58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1:F51"/>
    <mergeCell ref="G51:H51"/>
    <mergeCell ref="E52:F52"/>
    <mergeCell ref="G52:H52"/>
    <mergeCell ref="G48:H48"/>
    <mergeCell ref="E49:F49"/>
    <mergeCell ref="G49:H49"/>
    <mergeCell ref="E50:F50"/>
    <mergeCell ref="G50:H50"/>
    <mergeCell ref="E44:F44"/>
    <mergeCell ref="G44:H44"/>
    <mergeCell ref="C45:C55"/>
    <mergeCell ref="E45:F45"/>
    <mergeCell ref="G45:H45"/>
    <mergeCell ref="E46:F46"/>
    <mergeCell ref="G46:H46"/>
    <mergeCell ref="E47:F47"/>
    <mergeCell ref="G47:H47"/>
    <mergeCell ref="E48:F48"/>
    <mergeCell ref="E42:F42"/>
    <mergeCell ref="G42:H42"/>
    <mergeCell ref="E43:F43"/>
    <mergeCell ref="G43:H43"/>
    <mergeCell ref="E40:F40"/>
    <mergeCell ref="G40:H40"/>
    <mergeCell ref="E41:F41"/>
    <mergeCell ref="G41:H41"/>
    <mergeCell ref="E38:F38"/>
    <mergeCell ref="G38:H38"/>
    <mergeCell ref="E39:F39"/>
    <mergeCell ref="G39:H39"/>
    <mergeCell ref="E36:F36"/>
    <mergeCell ref="G36:H36"/>
    <mergeCell ref="E37:F37"/>
    <mergeCell ref="G37:H37"/>
    <mergeCell ref="E34:F34"/>
    <mergeCell ref="G34:H34"/>
    <mergeCell ref="E35:F35"/>
    <mergeCell ref="G35:H35"/>
    <mergeCell ref="E32:F32"/>
    <mergeCell ref="G32:H32"/>
    <mergeCell ref="E33:F33"/>
    <mergeCell ref="G33:H33"/>
    <mergeCell ref="E30:F30"/>
    <mergeCell ref="G30:H30"/>
    <mergeCell ref="E31:F31"/>
    <mergeCell ref="G31:H31"/>
    <mergeCell ref="C25:E25"/>
    <mergeCell ref="B26:E26"/>
    <mergeCell ref="B27:H27"/>
    <mergeCell ref="A28:A84"/>
    <mergeCell ref="D28:F28"/>
    <mergeCell ref="G28:H28"/>
    <mergeCell ref="B29:B72"/>
    <mergeCell ref="C29:C44"/>
    <mergeCell ref="E29:F29"/>
    <mergeCell ref="G29:H29"/>
    <mergeCell ref="C21:E21"/>
    <mergeCell ref="C22:E22"/>
    <mergeCell ref="C23:E23"/>
    <mergeCell ref="C24:E24"/>
    <mergeCell ref="C17:E17"/>
    <mergeCell ref="C18:E18"/>
    <mergeCell ref="C19:E19"/>
    <mergeCell ref="C20:E20"/>
    <mergeCell ref="C13:E13"/>
    <mergeCell ref="C14:E14"/>
    <mergeCell ref="C15:E15"/>
    <mergeCell ref="C16:E16"/>
    <mergeCell ref="A5:A26"/>
    <mergeCell ref="B5:B6"/>
    <mergeCell ref="C5:E6"/>
    <mergeCell ref="F5:H5"/>
    <mergeCell ref="C7:E7"/>
    <mergeCell ref="C8:E8"/>
    <mergeCell ref="C9:E9"/>
    <mergeCell ref="C10:E10"/>
    <mergeCell ref="C11:E11"/>
    <mergeCell ref="C12:E12"/>
    <mergeCell ref="A2:H2"/>
    <mergeCell ref="A3:H3"/>
    <mergeCell ref="A4:B4"/>
    <mergeCell ref="C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tabSelected="1" zoomScalePageLayoutView="0" workbookViewId="0" topLeftCell="A1">
      <selection activeCell="B24" sqref="B24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84" t="s">
        <v>4</v>
      </c>
      <c r="B2" s="184"/>
      <c r="C2" s="184"/>
      <c r="D2" s="184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83" t="s">
        <v>7</v>
      </c>
      <c r="B4" s="183"/>
      <c r="C4" s="183" t="s">
        <v>8</v>
      </c>
      <c r="D4" s="183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289516386.45</v>
      </c>
      <c r="C6" s="13" t="s">
        <v>12</v>
      </c>
      <c r="D6" s="14">
        <v>0</v>
      </c>
    </row>
    <row r="7" spans="1:4" ht="21.75" customHeight="1">
      <c r="A7" s="13" t="s">
        <v>13</v>
      </c>
      <c r="B7" s="14">
        <v>35000000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27585000</v>
      </c>
      <c r="C10" s="13" t="s">
        <v>20</v>
      </c>
      <c r="D10" s="14">
        <v>249847910.93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1591000</v>
      </c>
      <c r="C12" s="13" t="s">
        <v>24</v>
      </c>
      <c r="D12" s="14">
        <v>0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33201787.64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6168263.28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35000000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14489624.6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2" t="s">
        <v>47</v>
      </c>
      <c r="B34" s="14">
        <f>SUM(B6:B13)</f>
        <v>353692386.45</v>
      </c>
      <c r="C34" s="12" t="s">
        <v>48</v>
      </c>
      <c r="D34" s="14">
        <f>SUM(D6:D33)</f>
        <v>338707586.45</v>
      </c>
    </row>
    <row r="35" spans="1:4" ht="21.75" customHeight="1">
      <c r="A35" s="13" t="s">
        <v>49</v>
      </c>
      <c r="B35" s="14">
        <v>0</v>
      </c>
      <c r="C35" s="15" t="s">
        <v>50</v>
      </c>
      <c r="D35" s="16">
        <v>14984800</v>
      </c>
    </row>
    <row r="36" spans="1:4" ht="21.75" customHeight="1">
      <c r="A36" s="13" t="s">
        <v>51</v>
      </c>
      <c r="B36" s="16">
        <v>0</v>
      </c>
      <c r="C36" s="15"/>
      <c r="D36" s="14"/>
    </row>
    <row r="37" spans="1:4" ht="21.75" customHeight="1">
      <c r="A37" s="12" t="s">
        <v>52</v>
      </c>
      <c r="B37" s="14">
        <f>SUM(B34:B36)</f>
        <v>353692386.45</v>
      </c>
      <c r="C37" s="12" t="s">
        <v>53</v>
      </c>
      <c r="D37" s="14">
        <f>SUM(D34:D35)</f>
        <v>353692386.45</v>
      </c>
    </row>
    <row r="38" spans="1:4" ht="21.75" customHeight="1">
      <c r="A38" s="19"/>
      <c r="B38" s="19"/>
      <c r="C38" s="19"/>
      <c r="D38" s="19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7"/>
  <sheetViews>
    <sheetView showGridLines="0" showZeros="0" zoomScalePageLayoutView="0" workbookViewId="0" topLeftCell="A1">
      <selection activeCell="I11" sqref="I1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9" width="13.33203125" style="0" bestFit="1" customWidth="1"/>
    <col min="10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54</v>
      </c>
    </row>
    <row r="2" spans="1:23" ht="21.75" customHeight="1">
      <c r="A2" s="184" t="s">
        <v>55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21.75" customHeight="1">
      <c r="A3" s="191" t="s">
        <v>5</v>
      </c>
      <c r="B3" s="191" t="s">
        <v>0</v>
      </c>
      <c r="C3" s="191" t="s">
        <v>56</v>
      </c>
      <c r="D3" s="191"/>
      <c r="E3" s="191"/>
      <c r="F3" s="191"/>
      <c r="G3" s="191"/>
      <c r="H3" s="191"/>
      <c r="I3" s="191"/>
      <c r="J3" s="191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57</v>
      </c>
    </row>
    <row r="4" spans="1:23" ht="24.75" customHeight="1">
      <c r="A4" s="188" t="s">
        <v>58</v>
      </c>
      <c r="B4" s="189"/>
      <c r="C4" s="189"/>
      <c r="D4" s="189"/>
      <c r="E4" s="190"/>
      <c r="F4" s="185" t="s">
        <v>59</v>
      </c>
      <c r="G4" s="188" t="s">
        <v>60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97" t="s">
        <v>61</v>
      </c>
      <c r="W4" s="195" t="s">
        <v>51</v>
      </c>
    </row>
    <row r="5" spans="1:23" ht="24.75" customHeight="1">
      <c r="A5" s="188" t="s">
        <v>62</v>
      </c>
      <c r="B5" s="189"/>
      <c r="C5" s="190"/>
      <c r="D5" s="192" t="s">
        <v>63</v>
      </c>
      <c r="E5" s="194" t="s">
        <v>64</v>
      </c>
      <c r="F5" s="186"/>
      <c r="G5" s="202" t="s">
        <v>65</v>
      </c>
      <c r="H5" s="188" t="s">
        <v>66</v>
      </c>
      <c r="I5" s="189"/>
      <c r="J5" s="189"/>
      <c r="K5" s="189"/>
      <c r="L5" s="189"/>
      <c r="M5" s="189"/>
      <c r="N5" s="189"/>
      <c r="O5" s="190"/>
      <c r="P5" s="180" t="s">
        <v>67</v>
      </c>
      <c r="Q5" s="199" t="s">
        <v>68</v>
      </c>
      <c r="R5" s="199" t="s">
        <v>69</v>
      </c>
      <c r="S5" s="201" t="s">
        <v>70</v>
      </c>
      <c r="T5" s="201" t="s">
        <v>71</v>
      </c>
      <c r="U5" s="198" t="s">
        <v>72</v>
      </c>
      <c r="V5" s="197"/>
      <c r="W5" s="195"/>
    </row>
    <row r="6" spans="1:23" ht="30" customHeight="1">
      <c r="A6" s="25" t="s">
        <v>73</v>
      </c>
      <c r="B6" s="25" t="s">
        <v>74</v>
      </c>
      <c r="C6" s="25" t="s">
        <v>75</v>
      </c>
      <c r="D6" s="193"/>
      <c r="E6" s="193"/>
      <c r="F6" s="187"/>
      <c r="G6" s="203"/>
      <c r="H6" s="26" t="s">
        <v>76</v>
      </c>
      <c r="I6" s="27" t="s">
        <v>77</v>
      </c>
      <c r="J6" s="27" t="s">
        <v>78</v>
      </c>
      <c r="K6" s="27" t="s">
        <v>79</v>
      </c>
      <c r="L6" s="27" t="s">
        <v>80</v>
      </c>
      <c r="M6" s="27" t="s">
        <v>81</v>
      </c>
      <c r="N6" s="27" t="s">
        <v>82</v>
      </c>
      <c r="O6" s="27" t="s">
        <v>83</v>
      </c>
      <c r="P6" s="178"/>
      <c r="Q6" s="178"/>
      <c r="R6" s="200"/>
      <c r="S6" s="178"/>
      <c r="T6" s="178"/>
      <c r="U6" s="179"/>
      <c r="V6" s="197"/>
      <c r="W6" s="196"/>
    </row>
    <row r="7" spans="1:23" ht="21.75" customHeight="1">
      <c r="A7" s="28" t="s">
        <v>56</v>
      </c>
      <c r="B7" s="28" t="s">
        <v>56</v>
      </c>
      <c r="C7" s="28" t="s">
        <v>56</v>
      </c>
      <c r="D7" s="28" t="s">
        <v>56</v>
      </c>
      <c r="E7" s="28" t="s">
        <v>65</v>
      </c>
      <c r="F7" s="16">
        <f aca="true" t="shared" si="0" ref="F7:F38">SUM(G7,V7:W7)</f>
        <v>353692386.45</v>
      </c>
      <c r="G7" s="29">
        <f aca="true" t="shared" si="1" ref="G7:G38">SUM(H7,P7:U7)</f>
        <v>353692386.45</v>
      </c>
      <c r="H7" s="30">
        <v>289516386.45</v>
      </c>
      <c r="I7" s="30">
        <v>253423176.45</v>
      </c>
      <c r="J7" s="30">
        <v>0</v>
      </c>
      <c r="K7" s="30">
        <v>490000</v>
      </c>
      <c r="L7" s="30">
        <v>35603210</v>
      </c>
      <c r="M7" s="30">
        <v>0</v>
      </c>
      <c r="N7" s="31">
        <v>0</v>
      </c>
      <c r="O7" s="29">
        <v>0</v>
      </c>
      <c r="P7" s="31">
        <v>35000000</v>
      </c>
      <c r="Q7" s="29">
        <v>0</v>
      </c>
      <c r="R7" s="31">
        <v>0</v>
      </c>
      <c r="S7" s="29">
        <v>27585000</v>
      </c>
      <c r="T7" s="30">
        <v>0</v>
      </c>
      <c r="U7" s="32">
        <v>1591000</v>
      </c>
      <c r="V7" s="33">
        <v>0</v>
      </c>
      <c r="W7" s="34">
        <v>0</v>
      </c>
    </row>
    <row r="8" spans="1:23" ht="21.75" customHeight="1">
      <c r="A8" s="28" t="s">
        <v>56</v>
      </c>
      <c r="B8" s="28" t="s">
        <v>56</v>
      </c>
      <c r="C8" s="28" t="s">
        <v>56</v>
      </c>
      <c r="D8" s="28" t="s">
        <v>56</v>
      </c>
      <c r="E8" s="28" t="s">
        <v>84</v>
      </c>
      <c r="F8" s="16">
        <f t="shared" si="0"/>
        <v>353692386.45</v>
      </c>
      <c r="G8" s="29">
        <f t="shared" si="1"/>
        <v>353692386.45</v>
      </c>
      <c r="H8" s="30">
        <v>289516386.45</v>
      </c>
      <c r="I8" s="30">
        <v>253423176.45</v>
      </c>
      <c r="J8" s="30">
        <v>0</v>
      </c>
      <c r="K8" s="30">
        <v>490000</v>
      </c>
      <c r="L8" s="30">
        <v>35603210</v>
      </c>
      <c r="M8" s="30">
        <v>0</v>
      </c>
      <c r="N8" s="31">
        <v>0</v>
      </c>
      <c r="O8" s="29">
        <v>0</v>
      </c>
      <c r="P8" s="31">
        <v>35000000</v>
      </c>
      <c r="Q8" s="29">
        <v>0</v>
      </c>
      <c r="R8" s="31">
        <v>0</v>
      </c>
      <c r="S8" s="29">
        <v>27585000</v>
      </c>
      <c r="T8" s="30">
        <v>0</v>
      </c>
      <c r="U8" s="32">
        <v>1591000</v>
      </c>
      <c r="V8" s="33">
        <v>0</v>
      </c>
      <c r="W8" s="34">
        <v>0</v>
      </c>
    </row>
    <row r="9" spans="1:23" ht="21.75" customHeight="1">
      <c r="A9" s="28" t="s">
        <v>56</v>
      </c>
      <c r="B9" s="28" t="s">
        <v>56</v>
      </c>
      <c r="C9" s="28" t="s">
        <v>56</v>
      </c>
      <c r="D9" s="28" t="s">
        <v>85</v>
      </c>
      <c r="E9" s="28" t="s">
        <v>86</v>
      </c>
      <c r="F9" s="16">
        <f t="shared" si="0"/>
        <v>56789539.57</v>
      </c>
      <c r="G9" s="29">
        <f t="shared" si="1"/>
        <v>56789539.57</v>
      </c>
      <c r="H9" s="30">
        <v>44489539.57</v>
      </c>
      <c r="I9" s="30">
        <v>31909169.57</v>
      </c>
      <c r="J9" s="30">
        <v>0</v>
      </c>
      <c r="K9" s="30">
        <v>450000</v>
      </c>
      <c r="L9" s="30">
        <v>12130370</v>
      </c>
      <c r="M9" s="30">
        <v>0</v>
      </c>
      <c r="N9" s="31">
        <v>0</v>
      </c>
      <c r="O9" s="29">
        <v>0</v>
      </c>
      <c r="P9" s="31">
        <v>10000000</v>
      </c>
      <c r="Q9" s="29">
        <v>0</v>
      </c>
      <c r="R9" s="31">
        <v>0</v>
      </c>
      <c r="S9" s="29">
        <v>2300000</v>
      </c>
      <c r="T9" s="30">
        <v>0</v>
      </c>
      <c r="U9" s="32">
        <v>0</v>
      </c>
      <c r="V9" s="33">
        <v>0</v>
      </c>
      <c r="W9" s="34">
        <v>0</v>
      </c>
    </row>
    <row r="10" spans="1:23" ht="21.75" customHeight="1">
      <c r="A10" s="28" t="s">
        <v>87</v>
      </c>
      <c r="B10" s="28" t="s">
        <v>88</v>
      </c>
      <c r="C10" s="28" t="s">
        <v>88</v>
      </c>
      <c r="D10" s="28" t="s">
        <v>85</v>
      </c>
      <c r="E10" s="28" t="s">
        <v>89</v>
      </c>
      <c r="F10" s="16">
        <f t="shared" si="0"/>
        <v>4459171.17</v>
      </c>
      <c r="G10" s="29">
        <f t="shared" si="1"/>
        <v>4459171.17</v>
      </c>
      <c r="H10" s="30">
        <v>4459171.17</v>
      </c>
      <c r="I10" s="30">
        <v>4459171.17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2">
        <v>0</v>
      </c>
      <c r="V10" s="33">
        <v>0</v>
      </c>
      <c r="W10" s="34">
        <v>0</v>
      </c>
    </row>
    <row r="11" spans="1:23" ht="21.75" customHeight="1">
      <c r="A11" s="28" t="s">
        <v>87</v>
      </c>
      <c r="B11" s="28" t="s">
        <v>88</v>
      </c>
      <c r="C11" s="28" t="s">
        <v>90</v>
      </c>
      <c r="D11" s="28" t="s">
        <v>85</v>
      </c>
      <c r="E11" s="28" t="s">
        <v>91</v>
      </c>
      <c r="F11" s="16">
        <f t="shared" si="0"/>
        <v>2750000</v>
      </c>
      <c r="G11" s="29">
        <f t="shared" si="1"/>
        <v>2750000</v>
      </c>
      <c r="H11" s="30">
        <v>450000</v>
      </c>
      <c r="I11" s="30">
        <v>0</v>
      </c>
      <c r="J11" s="30">
        <v>0</v>
      </c>
      <c r="K11" s="30">
        <v>450000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2300000</v>
      </c>
      <c r="T11" s="30">
        <v>0</v>
      </c>
      <c r="U11" s="32">
        <v>0</v>
      </c>
      <c r="V11" s="33">
        <v>0</v>
      </c>
      <c r="W11" s="34">
        <v>0</v>
      </c>
    </row>
    <row r="12" spans="1:23" ht="21.75" customHeight="1">
      <c r="A12" s="28" t="s">
        <v>87</v>
      </c>
      <c r="B12" s="28" t="s">
        <v>90</v>
      </c>
      <c r="C12" s="28" t="s">
        <v>92</v>
      </c>
      <c r="D12" s="28" t="s">
        <v>85</v>
      </c>
      <c r="E12" s="28" t="s">
        <v>93</v>
      </c>
      <c r="F12" s="16">
        <f t="shared" si="0"/>
        <v>720000</v>
      </c>
      <c r="G12" s="29">
        <f t="shared" si="1"/>
        <v>720000</v>
      </c>
      <c r="H12" s="30">
        <v>720000</v>
      </c>
      <c r="I12" s="30">
        <v>720000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2">
        <v>0</v>
      </c>
      <c r="V12" s="33">
        <v>0</v>
      </c>
      <c r="W12" s="34">
        <v>0</v>
      </c>
    </row>
    <row r="13" spans="1:23" ht="21.75" customHeight="1">
      <c r="A13" s="28" t="s">
        <v>87</v>
      </c>
      <c r="B13" s="28" t="s">
        <v>90</v>
      </c>
      <c r="C13" s="28" t="s">
        <v>94</v>
      </c>
      <c r="D13" s="28" t="s">
        <v>85</v>
      </c>
      <c r="E13" s="28" t="s">
        <v>95</v>
      </c>
      <c r="F13" s="16">
        <f t="shared" si="0"/>
        <v>10100000</v>
      </c>
      <c r="G13" s="29">
        <f t="shared" si="1"/>
        <v>10100000</v>
      </c>
      <c r="H13" s="30">
        <v>10100000</v>
      </c>
      <c r="I13" s="30">
        <v>10100000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2">
        <v>0</v>
      </c>
      <c r="V13" s="33">
        <v>0</v>
      </c>
      <c r="W13" s="34">
        <v>0</v>
      </c>
    </row>
    <row r="14" spans="1:23" ht="21.75" customHeight="1">
      <c r="A14" s="28" t="s">
        <v>87</v>
      </c>
      <c r="B14" s="28" t="s">
        <v>96</v>
      </c>
      <c r="C14" s="28" t="s">
        <v>94</v>
      </c>
      <c r="D14" s="28" t="s">
        <v>85</v>
      </c>
      <c r="E14" s="28" t="s">
        <v>97</v>
      </c>
      <c r="F14" s="16">
        <f t="shared" si="0"/>
        <v>12130370</v>
      </c>
      <c r="G14" s="29">
        <f t="shared" si="1"/>
        <v>12130370</v>
      </c>
      <c r="H14" s="30">
        <v>12130370</v>
      </c>
      <c r="I14" s="30">
        <v>0</v>
      </c>
      <c r="J14" s="30">
        <v>0</v>
      </c>
      <c r="K14" s="30">
        <v>0</v>
      </c>
      <c r="L14" s="30">
        <v>12130370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2">
        <v>0</v>
      </c>
      <c r="V14" s="33">
        <v>0</v>
      </c>
      <c r="W14" s="34">
        <v>0</v>
      </c>
    </row>
    <row r="15" spans="1:23" ht="21.75" customHeight="1">
      <c r="A15" s="28" t="s">
        <v>98</v>
      </c>
      <c r="B15" s="28" t="s">
        <v>99</v>
      </c>
      <c r="C15" s="28" t="s">
        <v>99</v>
      </c>
      <c r="D15" s="28" t="s">
        <v>85</v>
      </c>
      <c r="E15" s="28" t="s">
        <v>100</v>
      </c>
      <c r="F15" s="16">
        <f t="shared" si="0"/>
        <v>630871.2</v>
      </c>
      <c r="G15" s="29">
        <f t="shared" si="1"/>
        <v>630871.2</v>
      </c>
      <c r="H15" s="30">
        <v>630871.2</v>
      </c>
      <c r="I15" s="30">
        <v>630871.2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2">
        <v>0</v>
      </c>
      <c r="V15" s="33">
        <v>0</v>
      </c>
      <c r="W15" s="34">
        <v>0</v>
      </c>
    </row>
    <row r="16" spans="1:23" ht="21.75" customHeight="1">
      <c r="A16" s="28" t="s">
        <v>98</v>
      </c>
      <c r="B16" s="28" t="s">
        <v>99</v>
      </c>
      <c r="C16" s="28" t="s">
        <v>101</v>
      </c>
      <c r="D16" s="28" t="s">
        <v>85</v>
      </c>
      <c r="E16" s="28" t="s">
        <v>102</v>
      </c>
      <c r="F16" s="16">
        <f t="shared" si="0"/>
        <v>252348.48</v>
      </c>
      <c r="G16" s="29">
        <f t="shared" si="1"/>
        <v>252348.48</v>
      </c>
      <c r="H16" s="30">
        <v>252348.48</v>
      </c>
      <c r="I16" s="30">
        <v>252348.48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29">
        <v>0</v>
      </c>
      <c r="P16" s="31">
        <v>0</v>
      </c>
      <c r="Q16" s="29">
        <v>0</v>
      </c>
      <c r="R16" s="31">
        <v>0</v>
      </c>
      <c r="S16" s="29">
        <v>0</v>
      </c>
      <c r="T16" s="30">
        <v>0</v>
      </c>
      <c r="U16" s="32">
        <v>0</v>
      </c>
      <c r="V16" s="33">
        <v>0</v>
      </c>
      <c r="W16" s="34">
        <v>0</v>
      </c>
    </row>
    <row r="17" spans="1:23" ht="21.75" customHeight="1">
      <c r="A17" s="28" t="s">
        <v>103</v>
      </c>
      <c r="B17" s="28" t="s">
        <v>104</v>
      </c>
      <c r="C17" s="28" t="s">
        <v>88</v>
      </c>
      <c r="D17" s="28" t="s">
        <v>85</v>
      </c>
      <c r="E17" s="28" t="s">
        <v>105</v>
      </c>
      <c r="F17" s="16">
        <f t="shared" si="0"/>
        <v>180912.96</v>
      </c>
      <c r="G17" s="29">
        <f t="shared" si="1"/>
        <v>180912.96</v>
      </c>
      <c r="H17" s="30">
        <v>180912.96</v>
      </c>
      <c r="I17" s="30">
        <v>180912.96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29">
        <v>0</v>
      </c>
      <c r="P17" s="31">
        <v>0</v>
      </c>
      <c r="Q17" s="29">
        <v>0</v>
      </c>
      <c r="R17" s="31">
        <v>0</v>
      </c>
      <c r="S17" s="29">
        <v>0</v>
      </c>
      <c r="T17" s="30">
        <v>0</v>
      </c>
      <c r="U17" s="32">
        <v>0</v>
      </c>
      <c r="V17" s="33">
        <v>0</v>
      </c>
      <c r="W17" s="34">
        <v>0</v>
      </c>
    </row>
    <row r="18" spans="1:23" ht="21.75" customHeight="1">
      <c r="A18" s="28" t="s">
        <v>106</v>
      </c>
      <c r="B18" s="28" t="s">
        <v>107</v>
      </c>
      <c r="C18" s="28" t="s">
        <v>94</v>
      </c>
      <c r="D18" s="28" t="s">
        <v>85</v>
      </c>
      <c r="E18" s="28" t="s">
        <v>108</v>
      </c>
      <c r="F18" s="16">
        <f t="shared" si="0"/>
        <v>10000000</v>
      </c>
      <c r="G18" s="29">
        <f t="shared" si="1"/>
        <v>10000000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29">
        <v>0</v>
      </c>
      <c r="P18" s="31">
        <v>10000000</v>
      </c>
      <c r="Q18" s="29">
        <v>0</v>
      </c>
      <c r="R18" s="31">
        <v>0</v>
      </c>
      <c r="S18" s="29">
        <v>0</v>
      </c>
      <c r="T18" s="30">
        <v>0</v>
      </c>
      <c r="U18" s="32">
        <v>0</v>
      </c>
      <c r="V18" s="33">
        <v>0</v>
      </c>
      <c r="W18" s="34">
        <v>0</v>
      </c>
    </row>
    <row r="19" spans="1:23" ht="21.75" customHeight="1">
      <c r="A19" s="28" t="s">
        <v>109</v>
      </c>
      <c r="B19" s="28" t="s">
        <v>90</v>
      </c>
      <c r="C19" s="28" t="s">
        <v>88</v>
      </c>
      <c r="D19" s="28" t="s">
        <v>85</v>
      </c>
      <c r="E19" s="28" t="s">
        <v>110</v>
      </c>
      <c r="F19" s="16">
        <f t="shared" si="0"/>
        <v>581065.76</v>
      </c>
      <c r="G19" s="29">
        <f t="shared" si="1"/>
        <v>581065.76</v>
      </c>
      <c r="H19" s="30">
        <v>581065.76</v>
      </c>
      <c r="I19" s="30">
        <v>581065.76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  <c r="O19" s="29">
        <v>0</v>
      </c>
      <c r="P19" s="31">
        <v>0</v>
      </c>
      <c r="Q19" s="29">
        <v>0</v>
      </c>
      <c r="R19" s="31">
        <v>0</v>
      </c>
      <c r="S19" s="29">
        <v>0</v>
      </c>
      <c r="T19" s="30">
        <v>0</v>
      </c>
      <c r="U19" s="32">
        <v>0</v>
      </c>
      <c r="V19" s="33">
        <v>0</v>
      </c>
      <c r="W19" s="34">
        <v>0</v>
      </c>
    </row>
    <row r="20" spans="1:23" ht="21.75" customHeight="1">
      <c r="A20" s="28" t="s">
        <v>111</v>
      </c>
      <c r="B20" s="28" t="s">
        <v>90</v>
      </c>
      <c r="C20" s="28" t="s">
        <v>112</v>
      </c>
      <c r="D20" s="28" t="s">
        <v>85</v>
      </c>
      <c r="E20" s="28" t="s">
        <v>113</v>
      </c>
      <c r="F20" s="16">
        <f t="shared" si="0"/>
        <v>2335800</v>
      </c>
      <c r="G20" s="29">
        <f t="shared" si="1"/>
        <v>2335800</v>
      </c>
      <c r="H20" s="30">
        <v>2335800</v>
      </c>
      <c r="I20" s="30">
        <v>2335800</v>
      </c>
      <c r="J20" s="30">
        <v>0</v>
      </c>
      <c r="K20" s="30">
        <v>0</v>
      </c>
      <c r="L20" s="30">
        <v>0</v>
      </c>
      <c r="M20" s="30">
        <v>0</v>
      </c>
      <c r="N20" s="31">
        <v>0</v>
      </c>
      <c r="O20" s="29">
        <v>0</v>
      </c>
      <c r="P20" s="31">
        <v>0</v>
      </c>
      <c r="Q20" s="29">
        <v>0</v>
      </c>
      <c r="R20" s="31">
        <v>0</v>
      </c>
      <c r="S20" s="29">
        <v>0</v>
      </c>
      <c r="T20" s="30">
        <v>0</v>
      </c>
      <c r="U20" s="32">
        <v>0</v>
      </c>
      <c r="V20" s="33">
        <v>0</v>
      </c>
      <c r="W20" s="34">
        <v>0</v>
      </c>
    </row>
    <row r="21" spans="1:23" ht="21.75" customHeight="1">
      <c r="A21" s="28" t="s">
        <v>111</v>
      </c>
      <c r="B21" s="28" t="s">
        <v>90</v>
      </c>
      <c r="C21" s="28" t="s">
        <v>94</v>
      </c>
      <c r="D21" s="28" t="s">
        <v>85</v>
      </c>
      <c r="E21" s="28" t="s">
        <v>114</v>
      </c>
      <c r="F21" s="16">
        <f t="shared" si="0"/>
        <v>30000</v>
      </c>
      <c r="G21" s="29">
        <f t="shared" si="1"/>
        <v>30000</v>
      </c>
      <c r="H21" s="30">
        <v>30000</v>
      </c>
      <c r="I21" s="30">
        <v>30000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29">
        <v>0</v>
      </c>
      <c r="P21" s="31">
        <v>0</v>
      </c>
      <c r="Q21" s="29">
        <v>0</v>
      </c>
      <c r="R21" s="31">
        <v>0</v>
      </c>
      <c r="S21" s="29">
        <v>0</v>
      </c>
      <c r="T21" s="30">
        <v>0</v>
      </c>
      <c r="U21" s="32">
        <v>0</v>
      </c>
      <c r="V21" s="33">
        <v>0</v>
      </c>
      <c r="W21" s="34">
        <v>0</v>
      </c>
    </row>
    <row r="22" spans="1:23" ht="21.75" customHeight="1">
      <c r="A22" s="28" t="s">
        <v>111</v>
      </c>
      <c r="B22" s="28" t="s">
        <v>115</v>
      </c>
      <c r="C22" s="28" t="s">
        <v>99</v>
      </c>
      <c r="D22" s="28" t="s">
        <v>85</v>
      </c>
      <c r="E22" s="28" t="s">
        <v>116</v>
      </c>
      <c r="F22" s="16">
        <f t="shared" si="0"/>
        <v>12619000</v>
      </c>
      <c r="G22" s="29">
        <f t="shared" si="1"/>
        <v>12619000</v>
      </c>
      <c r="H22" s="30">
        <v>12619000</v>
      </c>
      <c r="I22" s="30">
        <v>12619000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9">
        <v>0</v>
      </c>
      <c r="P22" s="31">
        <v>0</v>
      </c>
      <c r="Q22" s="29">
        <v>0</v>
      </c>
      <c r="R22" s="31">
        <v>0</v>
      </c>
      <c r="S22" s="29">
        <v>0</v>
      </c>
      <c r="T22" s="30">
        <v>0</v>
      </c>
      <c r="U22" s="32">
        <v>0</v>
      </c>
      <c r="V22" s="33">
        <v>0</v>
      </c>
      <c r="W22" s="34">
        <v>0</v>
      </c>
    </row>
    <row r="23" spans="1:23" ht="21.75" customHeight="1">
      <c r="A23" s="28" t="s">
        <v>56</v>
      </c>
      <c r="B23" s="28" t="s">
        <v>56</v>
      </c>
      <c r="C23" s="28" t="s">
        <v>56</v>
      </c>
      <c r="D23" s="28" t="s">
        <v>117</v>
      </c>
      <c r="E23" s="28" t="s">
        <v>118</v>
      </c>
      <c r="F23" s="16">
        <f t="shared" si="0"/>
        <v>5631932.72</v>
      </c>
      <c r="G23" s="29">
        <f t="shared" si="1"/>
        <v>5631932.72</v>
      </c>
      <c r="H23" s="30">
        <v>5631932.72</v>
      </c>
      <c r="I23" s="30">
        <v>3751932.72</v>
      </c>
      <c r="J23" s="30">
        <v>0</v>
      </c>
      <c r="K23" s="30">
        <v>0</v>
      </c>
      <c r="L23" s="30">
        <v>1880000</v>
      </c>
      <c r="M23" s="30">
        <v>0</v>
      </c>
      <c r="N23" s="31">
        <v>0</v>
      </c>
      <c r="O23" s="29">
        <v>0</v>
      </c>
      <c r="P23" s="31">
        <v>0</v>
      </c>
      <c r="Q23" s="29">
        <v>0</v>
      </c>
      <c r="R23" s="31">
        <v>0</v>
      </c>
      <c r="S23" s="29">
        <v>0</v>
      </c>
      <c r="T23" s="30">
        <v>0</v>
      </c>
      <c r="U23" s="32">
        <v>0</v>
      </c>
      <c r="V23" s="33">
        <v>0</v>
      </c>
      <c r="W23" s="34">
        <v>0</v>
      </c>
    </row>
    <row r="24" spans="1:23" ht="21.75" customHeight="1">
      <c r="A24" s="28" t="s">
        <v>87</v>
      </c>
      <c r="B24" s="28" t="s">
        <v>96</v>
      </c>
      <c r="C24" s="28" t="s">
        <v>94</v>
      </c>
      <c r="D24" s="28" t="s">
        <v>117</v>
      </c>
      <c r="E24" s="28" t="s">
        <v>97</v>
      </c>
      <c r="F24" s="16">
        <f t="shared" si="0"/>
        <v>1880000</v>
      </c>
      <c r="G24" s="29">
        <f t="shared" si="1"/>
        <v>1880000</v>
      </c>
      <c r="H24" s="30">
        <v>1880000</v>
      </c>
      <c r="I24" s="30">
        <v>0</v>
      </c>
      <c r="J24" s="30">
        <v>0</v>
      </c>
      <c r="K24" s="30">
        <v>0</v>
      </c>
      <c r="L24" s="30">
        <v>1880000</v>
      </c>
      <c r="M24" s="30">
        <v>0</v>
      </c>
      <c r="N24" s="31">
        <v>0</v>
      </c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0">
        <v>0</v>
      </c>
      <c r="U24" s="32">
        <v>0</v>
      </c>
      <c r="V24" s="33">
        <v>0</v>
      </c>
      <c r="W24" s="34">
        <v>0</v>
      </c>
    </row>
    <row r="25" spans="1:23" ht="21.75" customHeight="1">
      <c r="A25" s="28" t="s">
        <v>87</v>
      </c>
      <c r="B25" s="28" t="s">
        <v>94</v>
      </c>
      <c r="C25" s="28" t="s">
        <v>94</v>
      </c>
      <c r="D25" s="28" t="s">
        <v>117</v>
      </c>
      <c r="E25" s="28" t="s">
        <v>119</v>
      </c>
      <c r="F25" s="16">
        <f t="shared" si="0"/>
        <v>2716235.68</v>
      </c>
      <c r="G25" s="29">
        <f t="shared" si="1"/>
        <v>2716235.68</v>
      </c>
      <c r="H25" s="30">
        <v>2716235.68</v>
      </c>
      <c r="I25" s="30">
        <v>2716235.68</v>
      </c>
      <c r="J25" s="30">
        <v>0</v>
      </c>
      <c r="K25" s="30">
        <v>0</v>
      </c>
      <c r="L25" s="30">
        <v>0</v>
      </c>
      <c r="M25" s="30">
        <v>0</v>
      </c>
      <c r="N25" s="31">
        <v>0</v>
      </c>
      <c r="O25" s="29">
        <v>0</v>
      </c>
      <c r="P25" s="31">
        <v>0</v>
      </c>
      <c r="Q25" s="29">
        <v>0</v>
      </c>
      <c r="R25" s="31">
        <v>0</v>
      </c>
      <c r="S25" s="29">
        <v>0</v>
      </c>
      <c r="T25" s="30">
        <v>0</v>
      </c>
      <c r="U25" s="32">
        <v>0</v>
      </c>
      <c r="V25" s="33">
        <v>0</v>
      </c>
      <c r="W25" s="34">
        <v>0</v>
      </c>
    </row>
    <row r="26" spans="1:23" ht="21.75" customHeight="1">
      <c r="A26" s="28" t="s">
        <v>98</v>
      </c>
      <c r="B26" s="28" t="s">
        <v>99</v>
      </c>
      <c r="C26" s="28" t="s">
        <v>99</v>
      </c>
      <c r="D26" s="28" t="s">
        <v>117</v>
      </c>
      <c r="E26" s="28" t="s">
        <v>100</v>
      </c>
      <c r="F26" s="16">
        <f t="shared" si="0"/>
        <v>457717</v>
      </c>
      <c r="G26" s="29">
        <f t="shared" si="1"/>
        <v>457717</v>
      </c>
      <c r="H26" s="30">
        <v>457717</v>
      </c>
      <c r="I26" s="30">
        <v>457717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29">
        <v>0</v>
      </c>
      <c r="P26" s="31">
        <v>0</v>
      </c>
      <c r="Q26" s="29">
        <v>0</v>
      </c>
      <c r="R26" s="31">
        <v>0</v>
      </c>
      <c r="S26" s="29">
        <v>0</v>
      </c>
      <c r="T26" s="30">
        <v>0</v>
      </c>
      <c r="U26" s="32">
        <v>0</v>
      </c>
      <c r="V26" s="33">
        <v>0</v>
      </c>
      <c r="W26" s="34">
        <v>0</v>
      </c>
    </row>
    <row r="27" spans="1:23" ht="21.75" customHeight="1">
      <c r="A27" s="28" t="s">
        <v>98</v>
      </c>
      <c r="B27" s="28" t="s">
        <v>99</v>
      </c>
      <c r="C27" s="28" t="s">
        <v>101</v>
      </c>
      <c r="D27" s="28" t="s">
        <v>117</v>
      </c>
      <c r="E27" s="28" t="s">
        <v>102</v>
      </c>
      <c r="F27" s="16">
        <f t="shared" si="0"/>
        <v>183086.8</v>
      </c>
      <c r="G27" s="29">
        <f t="shared" si="1"/>
        <v>183086.8</v>
      </c>
      <c r="H27" s="30">
        <v>183086.8</v>
      </c>
      <c r="I27" s="30">
        <v>183086.8</v>
      </c>
      <c r="J27" s="30">
        <v>0</v>
      </c>
      <c r="K27" s="30">
        <v>0</v>
      </c>
      <c r="L27" s="30">
        <v>0</v>
      </c>
      <c r="M27" s="30">
        <v>0</v>
      </c>
      <c r="N27" s="31">
        <v>0</v>
      </c>
      <c r="O27" s="29">
        <v>0</v>
      </c>
      <c r="P27" s="31">
        <v>0</v>
      </c>
      <c r="Q27" s="29">
        <v>0</v>
      </c>
      <c r="R27" s="31">
        <v>0</v>
      </c>
      <c r="S27" s="29">
        <v>0</v>
      </c>
      <c r="T27" s="30">
        <v>0</v>
      </c>
      <c r="U27" s="32">
        <v>0</v>
      </c>
      <c r="V27" s="33">
        <v>0</v>
      </c>
      <c r="W27" s="34">
        <v>0</v>
      </c>
    </row>
    <row r="28" spans="1:23" ht="21.75" customHeight="1">
      <c r="A28" s="28" t="s">
        <v>103</v>
      </c>
      <c r="B28" s="28" t="s">
        <v>104</v>
      </c>
      <c r="C28" s="28" t="s">
        <v>90</v>
      </c>
      <c r="D28" s="28" t="s">
        <v>117</v>
      </c>
      <c r="E28" s="28" t="s">
        <v>120</v>
      </c>
      <c r="F28" s="16">
        <f t="shared" si="0"/>
        <v>119399.04</v>
      </c>
      <c r="G28" s="29">
        <f t="shared" si="1"/>
        <v>119399.04</v>
      </c>
      <c r="H28" s="30">
        <v>119399.04</v>
      </c>
      <c r="I28" s="30">
        <v>119399.04</v>
      </c>
      <c r="J28" s="30">
        <v>0</v>
      </c>
      <c r="K28" s="30">
        <v>0</v>
      </c>
      <c r="L28" s="30">
        <v>0</v>
      </c>
      <c r="M28" s="30">
        <v>0</v>
      </c>
      <c r="N28" s="31">
        <v>0</v>
      </c>
      <c r="O28" s="29">
        <v>0</v>
      </c>
      <c r="P28" s="31">
        <v>0</v>
      </c>
      <c r="Q28" s="29">
        <v>0</v>
      </c>
      <c r="R28" s="31">
        <v>0</v>
      </c>
      <c r="S28" s="29">
        <v>0</v>
      </c>
      <c r="T28" s="30">
        <v>0</v>
      </c>
      <c r="U28" s="32">
        <v>0</v>
      </c>
      <c r="V28" s="33">
        <v>0</v>
      </c>
      <c r="W28" s="34">
        <v>0</v>
      </c>
    </row>
    <row r="29" spans="1:23" ht="21.75" customHeight="1">
      <c r="A29" s="28" t="s">
        <v>109</v>
      </c>
      <c r="B29" s="28" t="s">
        <v>90</v>
      </c>
      <c r="C29" s="28" t="s">
        <v>88</v>
      </c>
      <c r="D29" s="28" t="s">
        <v>117</v>
      </c>
      <c r="E29" s="28" t="s">
        <v>110</v>
      </c>
      <c r="F29" s="16">
        <f t="shared" si="0"/>
        <v>275494.2</v>
      </c>
      <c r="G29" s="29">
        <f t="shared" si="1"/>
        <v>275494.2</v>
      </c>
      <c r="H29" s="30">
        <v>275494.2</v>
      </c>
      <c r="I29" s="30">
        <v>275494.2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29">
        <v>0</v>
      </c>
      <c r="P29" s="31">
        <v>0</v>
      </c>
      <c r="Q29" s="29">
        <v>0</v>
      </c>
      <c r="R29" s="31">
        <v>0</v>
      </c>
      <c r="S29" s="29">
        <v>0</v>
      </c>
      <c r="T29" s="30">
        <v>0</v>
      </c>
      <c r="U29" s="32">
        <v>0</v>
      </c>
      <c r="V29" s="33">
        <v>0</v>
      </c>
      <c r="W29" s="34">
        <v>0</v>
      </c>
    </row>
    <row r="30" spans="1:23" ht="21.75" customHeight="1">
      <c r="A30" s="28" t="s">
        <v>56</v>
      </c>
      <c r="B30" s="28" t="s">
        <v>56</v>
      </c>
      <c r="C30" s="28" t="s">
        <v>56</v>
      </c>
      <c r="D30" s="28" t="s">
        <v>121</v>
      </c>
      <c r="E30" s="28" t="s">
        <v>122</v>
      </c>
      <c r="F30" s="16">
        <f t="shared" si="0"/>
        <v>5983539.22</v>
      </c>
      <c r="G30" s="29">
        <f t="shared" si="1"/>
        <v>5983539.22</v>
      </c>
      <c r="H30" s="30">
        <v>5892539.22</v>
      </c>
      <c r="I30" s="30">
        <v>5577499.22</v>
      </c>
      <c r="J30" s="30">
        <v>0</v>
      </c>
      <c r="K30" s="30">
        <v>0</v>
      </c>
      <c r="L30" s="30">
        <v>315040</v>
      </c>
      <c r="M30" s="30">
        <v>0</v>
      </c>
      <c r="N30" s="31">
        <v>0</v>
      </c>
      <c r="O30" s="29">
        <v>0</v>
      </c>
      <c r="P30" s="31">
        <v>0</v>
      </c>
      <c r="Q30" s="29">
        <v>0</v>
      </c>
      <c r="R30" s="31">
        <v>0</v>
      </c>
      <c r="S30" s="29">
        <v>0</v>
      </c>
      <c r="T30" s="30">
        <v>0</v>
      </c>
      <c r="U30" s="32">
        <v>91000</v>
      </c>
      <c r="V30" s="33">
        <v>0</v>
      </c>
      <c r="W30" s="34">
        <v>0</v>
      </c>
    </row>
    <row r="31" spans="1:23" ht="21.75" customHeight="1">
      <c r="A31" s="28" t="s">
        <v>87</v>
      </c>
      <c r="B31" s="28" t="s">
        <v>90</v>
      </c>
      <c r="C31" s="28" t="s">
        <v>88</v>
      </c>
      <c r="D31" s="28" t="s">
        <v>121</v>
      </c>
      <c r="E31" s="28" t="s">
        <v>123</v>
      </c>
      <c r="F31" s="16">
        <f t="shared" si="0"/>
        <v>280000</v>
      </c>
      <c r="G31" s="29">
        <f t="shared" si="1"/>
        <v>280000</v>
      </c>
      <c r="H31" s="30">
        <v>280000</v>
      </c>
      <c r="I31" s="30">
        <v>280000</v>
      </c>
      <c r="J31" s="30">
        <v>0</v>
      </c>
      <c r="K31" s="30">
        <v>0</v>
      </c>
      <c r="L31" s="30">
        <v>0</v>
      </c>
      <c r="M31" s="30">
        <v>0</v>
      </c>
      <c r="N31" s="31">
        <v>0</v>
      </c>
      <c r="O31" s="29">
        <v>0</v>
      </c>
      <c r="P31" s="31">
        <v>0</v>
      </c>
      <c r="Q31" s="29">
        <v>0</v>
      </c>
      <c r="R31" s="31">
        <v>0</v>
      </c>
      <c r="S31" s="29">
        <v>0</v>
      </c>
      <c r="T31" s="30">
        <v>0</v>
      </c>
      <c r="U31" s="32">
        <v>0</v>
      </c>
      <c r="V31" s="33">
        <v>0</v>
      </c>
      <c r="W31" s="34">
        <v>0</v>
      </c>
    </row>
    <row r="32" spans="1:23" ht="21.75" customHeight="1">
      <c r="A32" s="28" t="s">
        <v>87</v>
      </c>
      <c r="B32" s="28" t="s">
        <v>90</v>
      </c>
      <c r="C32" s="28" t="s">
        <v>92</v>
      </c>
      <c r="D32" s="28" t="s">
        <v>121</v>
      </c>
      <c r="E32" s="28" t="s">
        <v>93</v>
      </c>
      <c r="F32" s="16">
        <f t="shared" si="0"/>
        <v>1720000</v>
      </c>
      <c r="G32" s="29">
        <f t="shared" si="1"/>
        <v>1720000</v>
      </c>
      <c r="H32" s="30">
        <v>1720000</v>
      </c>
      <c r="I32" s="30">
        <v>1720000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  <c r="O32" s="29">
        <v>0</v>
      </c>
      <c r="P32" s="31">
        <v>0</v>
      </c>
      <c r="Q32" s="29">
        <v>0</v>
      </c>
      <c r="R32" s="31">
        <v>0</v>
      </c>
      <c r="S32" s="29">
        <v>0</v>
      </c>
      <c r="T32" s="30">
        <v>0</v>
      </c>
      <c r="U32" s="32">
        <v>0</v>
      </c>
      <c r="V32" s="33">
        <v>0</v>
      </c>
      <c r="W32" s="34">
        <v>0</v>
      </c>
    </row>
    <row r="33" spans="1:23" ht="21.75" customHeight="1">
      <c r="A33" s="28" t="s">
        <v>87</v>
      </c>
      <c r="B33" s="28" t="s">
        <v>90</v>
      </c>
      <c r="C33" s="28" t="s">
        <v>94</v>
      </c>
      <c r="D33" s="28" t="s">
        <v>121</v>
      </c>
      <c r="E33" s="28" t="s">
        <v>95</v>
      </c>
      <c r="F33" s="16">
        <f t="shared" si="0"/>
        <v>1230000</v>
      </c>
      <c r="G33" s="29">
        <f t="shared" si="1"/>
        <v>1230000</v>
      </c>
      <c r="H33" s="30">
        <v>1230000</v>
      </c>
      <c r="I33" s="30">
        <v>1230000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29">
        <v>0</v>
      </c>
      <c r="P33" s="31">
        <v>0</v>
      </c>
      <c r="Q33" s="29">
        <v>0</v>
      </c>
      <c r="R33" s="31">
        <v>0</v>
      </c>
      <c r="S33" s="29">
        <v>0</v>
      </c>
      <c r="T33" s="30">
        <v>0</v>
      </c>
      <c r="U33" s="32">
        <v>0</v>
      </c>
      <c r="V33" s="33">
        <v>0</v>
      </c>
      <c r="W33" s="34">
        <v>0</v>
      </c>
    </row>
    <row r="34" spans="1:23" ht="21.75" customHeight="1">
      <c r="A34" s="28" t="s">
        <v>87</v>
      </c>
      <c r="B34" s="28" t="s">
        <v>115</v>
      </c>
      <c r="C34" s="28" t="s">
        <v>90</v>
      </c>
      <c r="D34" s="28" t="s">
        <v>121</v>
      </c>
      <c r="E34" s="28" t="s">
        <v>124</v>
      </c>
      <c r="F34" s="16">
        <f t="shared" si="0"/>
        <v>600000</v>
      </c>
      <c r="G34" s="29">
        <f t="shared" si="1"/>
        <v>600000</v>
      </c>
      <c r="H34" s="30">
        <v>600000</v>
      </c>
      <c r="I34" s="30">
        <v>600000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  <c r="O34" s="29">
        <v>0</v>
      </c>
      <c r="P34" s="31">
        <v>0</v>
      </c>
      <c r="Q34" s="29">
        <v>0</v>
      </c>
      <c r="R34" s="31">
        <v>0</v>
      </c>
      <c r="S34" s="29">
        <v>0</v>
      </c>
      <c r="T34" s="30">
        <v>0</v>
      </c>
      <c r="U34" s="32">
        <v>0</v>
      </c>
      <c r="V34" s="33">
        <v>0</v>
      </c>
      <c r="W34" s="34">
        <v>0</v>
      </c>
    </row>
    <row r="35" spans="1:23" ht="21.75" customHeight="1">
      <c r="A35" s="28" t="s">
        <v>87</v>
      </c>
      <c r="B35" s="28" t="s">
        <v>96</v>
      </c>
      <c r="C35" s="28" t="s">
        <v>94</v>
      </c>
      <c r="D35" s="28" t="s">
        <v>121</v>
      </c>
      <c r="E35" s="28" t="s">
        <v>97</v>
      </c>
      <c r="F35" s="16">
        <f t="shared" si="0"/>
        <v>315040</v>
      </c>
      <c r="G35" s="29">
        <f t="shared" si="1"/>
        <v>315040</v>
      </c>
      <c r="H35" s="30">
        <v>315040</v>
      </c>
      <c r="I35" s="30">
        <v>0</v>
      </c>
      <c r="J35" s="30">
        <v>0</v>
      </c>
      <c r="K35" s="30">
        <v>0</v>
      </c>
      <c r="L35" s="30">
        <v>315040</v>
      </c>
      <c r="M35" s="30">
        <v>0</v>
      </c>
      <c r="N35" s="31">
        <v>0</v>
      </c>
      <c r="O35" s="29">
        <v>0</v>
      </c>
      <c r="P35" s="31">
        <v>0</v>
      </c>
      <c r="Q35" s="29">
        <v>0</v>
      </c>
      <c r="R35" s="31">
        <v>0</v>
      </c>
      <c r="S35" s="29">
        <v>0</v>
      </c>
      <c r="T35" s="30">
        <v>0</v>
      </c>
      <c r="U35" s="32">
        <v>0</v>
      </c>
      <c r="V35" s="33">
        <v>0</v>
      </c>
      <c r="W35" s="34">
        <v>0</v>
      </c>
    </row>
    <row r="36" spans="1:23" ht="21.75" customHeight="1">
      <c r="A36" s="28" t="s">
        <v>87</v>
      </c>
      <c r="B36" s="28" t="s">
        <v>94</v>
      </c>
      <c r="C36" s="28" t="s">
        <v>94</v>
      </c>
      <c r="D36" s="28" t="s">
        <v>121</v>
      </c>
      <c r="E36" s="28" t="s">
        <v>119</v>
      </c>
      <c r="F36" s="16">
        <f t="shared" si="0"/>
        <v>1716411.94</v>
      </c>
      <c r="G36" s="29">
        <f t="shared" si="1"/>
        <v>1716411.94</v>
      </c>
      <c r="H36" s="30">
        <v>1625411.94</v>
      </c>
      <c r="I36" s="30">
        <v>1625411.94</v>
      </c>
      <c r="J36" s="30">
        <v>0</v>
      </c>
      <c r="K36" s="30">
        <v>0</v>
      </c>
      <c r="L36" s="30">
        <v>0</v>
      </c>
      <c r="M36" s="30">
        <v>0</v>
      </c>
      <c r="N36" s="31">
        <v>0</v>
      </c>
      <c r="O36" s="29">
        <v>0</v>
      </c>
      <c r="P36" s="31">
        <v>0</v>
      </c>
      <c r="Q36" s="29">
        <v>0</v>
      </c>
      <c r="R36" s="31">
        <v>0</v>
      </c>
      <c r="S36" s="29">
        <v>0</v>
      </c>
      <c r="T36" s="30">
        <v>0</v>
      </c>
      <c r="U36" s="32">
        <v>91000</v>
      </c>
      <c r="V36" s="33">
        <v>0</v>
      </c>
      <c r="W36" s="34">
        <v>0</v>
      </c>
    </row>
    <row r="37" spans="1:23" ht="21.75" customHeight="1">
      <c r="A37" s="28" t="s">
        <v>98</v>
      </c>
      <c r="B37" s="28" t="s">
        <v>99</v>
      </c>
      <c r="C37" s="28" t="s">
        <v>99</v>
      </c>
      <c r="D37" s="28" t="s">
        <v>121</v>
      </c>
      <c r="E37" s="28" t="s">
        <v>100</v>
      </c>
      <c r="F37" s="16">
        <f t="shared" si="0"/>
        <v>54092.4</v>
      </c>
      <c r="G37" s="29">
        <f t="shared" si="1"/>
        <v>54092.4</v>
      </c>
      <c r="H37" s="30">
        <v>54092.4</v>
      </c>
      <c r="I37" s="30">
        <v>54092.4</v>
      </c>
      <c r="J37" s="30">
        <v>0</v>
      </c>
      <c r="K37" s="30">
        <v>0</v>
      </c>
      <c r="L37" s="30">
        <v>0</v>
      </c>
      <c r="M37" s="30">
        <v>0</v>
      </c>
      <c r="N37" s="31">
        <v>0</v>
      </c>
      <c r="O37" s="29">
        <v>0</v>
      </c>
      <c r="P37" s="31">
        <v>0</v>
      </c>
      <c r="Q37" s="29">
        <v>0</v>
      </c>
      <c r="R37" s="31">
        <v>0</v>
      </c>
      <c r="S37" s="29">
        <v>0</v>
      </c>
      <c r="T37" s="30">
        <v>0</v>
      </c>
      <c r="U37" s="32">
        <v>0</v>
      </c>
      <c r="V37" s="33">
        <v>0</v>
      </c>
      <c r="W37" s="34">
        <v>0</v>
      </c>
    </row>
    <row r="38" spans="1:23" ht="21.75" customHeight="1">
      <c r="A38" s="28" t="s">
        <v>98</v>
      </c>
      <c r="B38" s="28" t="s">
        <v>99</v>
      </c>
      <c r="C38" s="28" t="s">
        <v>101</v>
      </c>
      <c r="D38" s="28" t="s">
        <v>121</v>
      </c>
      <c r="E38" s="28" t="s">
        <v>102</v>
      </c>
      <c r="F38" s="16">
        <f t="shared" si="0"/>
        <v>21636.96</v>
      </c>
      <c r="G38" s="29">
        <f t="shared" si="1"/>
        <v>21636.96</v>
      </c>
      <c r="H38" s="30">
        <v>21636.96</v>
      </c>
      <c r="I38" s="30">
        <v>21636.96</v>
      </c>
      <c r="J38" s="30">
        <v>0</v>
      </c>
      <c r="K38" s="30">
        <v>0</v>
      </c>
      <c r="L38" s="30">
        <v>0</v>
      </c>
      <c r="M38" s="30">
        <v>0</v>
      </c>
      <c r="N38" s="31">
        <v>0</v>
      </c>
      <c r="O38" s="29">
        <v>0</v>
      </c>
      <c r="P38" s="31">
        <v>0</v>
      </c>
      <c r="Q38" s="29">
        <v>0</v>
      </c>
      <c r="R38" s="31">
        <v>0</v>
      </c>
      <c r="S38" s="29">
        <v>0</v>
      </c>
      <c r="T38" s="30">
        <v>0</v>
      </c>
      <c r="U38" s="32">
        <v>0</v>
      </c>
      <c r="V38" s="33">
        <v>0</v>
      </c>
      <c r="W38" s="34">
        <v>0</v>
      </c>
    </row>
    <row r="39" spans="1:23" ht="21.75" customHeight="1">
      <c r="A39" s="28" t="s">
        <v>103</v>
      </c>
      <c r="B39" s="28" t="s">
        <v>104</v>
      </c>
      <c r="C39" s="28" t="s">
        <v>90</v>
      </c>
      <c r="D39" s="28" t="s">
        <v>121</v>
      </c>
      <c r="E39" s="28" t="s">
        <v>120</v>
      </c>
      <c r="F39" s="16">
        <f aca="true" t="shared" si="2" ref="F39:F70">SUM(G39,V39:W39)</f>
        <v>13902.48</v>
      </c>
      <c r="G39" s="29">
        <f aca="true" t="shared" si="3" ref="G39:G70">SUM(H39,P39:U39)</f>
        <v>13902.48</v>
      </c>
      <c r="H39" s="30">
        <v>13902.48</v>
      </c>
      <c r="I39" s="30">
        <v>13902.48</v>
      </c>
      <c r="J39" s="30">
        <v>0</v>
      </c>
      <c r="K39" s="30">
        <v>0</v>
      </c>
      <c r="L39" s="30">
        <v>0</v>
      </c>
      <c r="M39" s="30">
        <v>0</v>
      </c>
      <c r="N39" s="31">
        <v>0</v>
      </c>
      <c r="O39" s="29">
        <v>0</v>
      </c>
      <c r="P39" s="31">
        <v>0</v>
      </c>
      <c r="Q39" s="29">
        <v>0</v>
      </c>
      <c r="R39" s="31">
        <v>0</v>
      </c>
      <c r="S39" s="29">
        <v>0</v>
      </c>
      <c r="T39" s="30">
        <v>0</v>
      </c>
      <c r="U39" s="32">
        <v>0</v>
      </c>
      <c r="V39" s="33">
        <v>0</v>
      </c>
      <c r="W39" s="34">
        <v>0</v>
      </c>
    </row>
    <row r="40" spans="1:23" ht="21.75" customHeight="1">
      <c r="A40" s="28" t="s">
        <v>109</v>
      </c>
      <c r="B40" s="28" t="s">
        <v>90</v>
      </c>
      <c r="C40" s="28" t="s">
        <v>88</v>
      </c>
      <c r="D40" s="28" t="s">
        <v>121</v>
      </c>
      <c r="E40" s="28" t="s">
        <v>110</v>
      </c>
      <c r="F40" s="16">
        <f t="shared" si="2"/>
        <v>32455.44</v>
      </c>
      <c r="G40" s="29">
        <f t="shared" si="3"/>
        <v>32455.44</v>
      </c>
      <c r="H40" s="30">
        <v>32455.44</v>
      </c>
      <c r="I40" s="30">
        <v>32455.44</v>
      </c>
      <c r="J40" s="30">
        <v>0</v>
      </c>
      <c r="K40" s="30">
        <v>0</v>
      </c>
      <c r="L40" s="30">
        <v>0</v>
      </c>
      <c r="M40" s="30">
        <v>0</v>
      </c>
      <c r="N40" s="31">
        <v>0</v>
      </c>
      <c r="O40" s="29">
        <v>0</v>
      </c>
      <c r="P40" s="31">
        <v>0</v>
      </c>
      <c r="Q40" s="29">
        <v>0</v>
      </c>
      <c r="R40" s="31">
        <v>0</v>
      </c>
      <c r="S40" s="29">
        <v>0</v>
      </c>
      <c r="T40" s="30">
        <v>0</v>
      </c>
      <c r="U40" s="32">
        <v>0</v>
      </c>
      <c r="V40" s="33">
        <v>0</v>
      </c>
      <c r="W40" s="34">
        <v>0</v>
      </c>
    </row>
    <row r="41" spans="1:23" ht="21.75" customHeight="1">
      <c r="A41" s="28" t="s">
        <v>56</v>
      </c>
      <c r="B41" s="28" t="s">
        <v>56</v>
      </c>
      <c r="C41" s="28" t="s">
        <v>56</v>
      </c>
      <c r="D41" s="28" t="s">
        <v>125</v>
      </c>
      <c r="E41" s="28" t="s">
        <v>126</v>
      </c>
      <c r="F41" s="16">
        <f t="shared" si="2"/>
        <v>604243.06</v>
      </c>
      <c r="G41" s="29">
        <f t="shared" si="3"/>
        <v>604243.06</v>
      </c>
      <c r="H41" s="30">
        <v>604243.06</v>
      </c>
      <c r="I41" s="30">
        <v>454243.06</v>
      </c>
      <c r="J41" s="30">
        <v>0</v>
      </c>
      <c r="K41" s="30">
        <v>0</v>
      </c>
      <c r="L41" s="30">
        <v>150000</v>
      </c>
      <c r="M41" s="30">
        <v>0</v>
      </c>
      <c r="N41" s="31">
        <v>0</v>
      </c>
      <c r="O41" s="29">
        <v>0</v>
      </c>
      <c r="P41" s="31">
        <v>0</v>
      </c>
      <c r="Q41" s="29">
        <v>0</v>
      </c>
      <c r="R41" s="31">
        <v>0</v>
      </c>
      <c r="S41" s="29">
        <v>0</v>
      </c>
      <c r="T41" s="30">
        <v>0</v>
      </c>
      <c r="U41" s="32">
        <v>0</v>
      </c>
      <c r="V41" s="33">
        <v>0</v>
      </c>
      <c r="W41" s="34">
        <v>0</v>
      </c>
    </row>
    <row r="42" spans="1:23" ht="21.75" customHeight="1">
      <c r="A42" s="28" t="s">
        <v>87</v>
      </c>
      <c r="B42" s="28" t="s">
        <v>96</v>
      </c>
      <c r="C42" s="28" t="s">
        <v>94</v>
      </c>
      <c r="D42" s="28" t="s">
        <v>125</v>
      </c>
      <c r="E42" s="28" t="s">
        <v>97</v>
      </c>
      <c r="F42" s="16">
        <f t="shared" si="2"/>
        <v>150000</v>
      </c>
      <c r="G42" s="29">
        <f t="shared" si="3"/>
        <v>150000</v>
      </c>
      <c r="H42" s="30">
        <v>150000</v>
      </c>
      <c r="I42" s="30">
        <v>0</v>
      </c>
      <c r="J42" s="30">
        <v>0</v>
      </c>
      <c r="K42" s="30">
        <v>0</v>
      </c>
      <c r="L42" s="30">
        <v>150000</v>
      </c>
      <c r="M42" s="30">
        <v>0</v>
      </c>
      <c r="N42" s="31">
        <v>0</v>
      </c>
      <c r="O42" s="29">
        <v>0</v>
      </c>
      <c r="P42" s="31">
        <v>0</v>
      </c>
      <c r="Q42" s="29">
        <v>0</v>
      </c>
      <c r="R42" s="31">
        <v>0</v>
      </c>
      <c r="S42" s="29">
        <v>0</v>
      </c>
      <c r="T42" s="30">
        <v>0</v>
      </c>
      <c r="U42" s="32">
        <v>0</v>
      </c>
      <c r="V42" s="33">
        <v>0</v>
      </c>
      <c r="W42" s="34">
        <v>0</v>
      </c>
    </row>
    <row r="43" spans="1:23" ht="21.75" customHeight="1">
      <c r="A43" s="28" t="s">
        <v>87</v>
      </c>
      <c r="B43" s="28" t="s">
        <v>94</v>
      </c>
      <c r="C43" s="28" t="s">
        <v>94</v>
      </c>
      <c r="D43" s="28" t="s">
        <v>125</v>
      </c>
      <c r="E43" s="28" t="s">
        <v>119</v>
      </c>
      <c r="F43" s="16">
        <f t="shared" si="2"/>
        <v>331016.9</v>
      </c>
      <c r="G43" s="29">
        <f t="shared" si="3"/>
        <v>331016.9</v>
      </c>
      <c r="H43" s="30">
        <v>331016.9</v>
      </c>
      <c r="I43" s="30">
        <v>331016.9</v>
      </c>
      <c r="J43" s="30">
        <v>0</v>
      </c>
      <c r="K43" s="30">
        <v>0</v>
      </c>
      <c r="L43" s="30">
        <v>0</v>
      </c>
      <c r="M43" s="30">
        <v>0</v>
      </c>
      <c r="N43" s="31">
        <v>0</v>
      </c>
      <c r="O43" s="29">
        <v>0</v>
      </c>
      <c r="P43" s="31">
        <v>0</v>
      </c>
      <c r="Q43" s="29">
        <v>0</v>
      </c>
      <c r="R43" s="31">
        <v>0</v>
      </c>
      <c r="S43" s="29">
        <v>0</v>
      </c>
      <c r="T43" s="30">
        <v>0</v>
      </c>
      <c r="U43" s="32">
        <v>0</v>
      </c>
      <c r="V43" s="33">
        <v>0</v>
      </c>
      <c r="W43" s="34">
        <v>0</v>
      </c>
    </row>
    <row r="44" spans="1:23" ht="21.75" customHeight="1">
      <c r="A44" s="28" t="s">
        <v>98</v>
      </c>
      <c r="B44" s="28" t="s">
        <v>99</v>
      </c>
      <c r="C44" s="28" t="s">
        <v>99</v>
      </c>
      <c r="D44" s="28" t="s">
        <v>125</v>
      </c>
      <c r="E44" s="28" t="s">
        <v>100</v>
      </c>
      <c r="F44" s="16">
        <f t="shared" si="2"/>
        <v>54588.4</v>
      </c>
      <c r="G44" s="29">
        <f t="shared" si="3"/>
        <v>54588.4</v>
      </c>
      <c r="H44" s="30">
        <v>54588.4</v>
      </c>
      <c r="I44" s="30">
        <v>54588.4</v>
      </c>
      <c r="J44" s="30">
        <v>0</v>
      </c>
      <c r="K44" s="30">
        <v>0</v>
      </c>
      <c r="L44" s="30">
        <v>0</v>
      </c>
      <c r="M44" s="30">
        <v>0</v>
      </c>
      <c r="N44" s="31">
        <v>0</v>
      </c>
      <c r="O44" s="29">
        <v>0</v>
      </c>
      <c r="P44" s="31">
        <v>0</v>
      </c>
      <c r="Q44" s="29">
        <v>0</v>
      </c>
      <c r="R44" s="31">
        <v>0</v>
      </c>
      <c r="S44" s="29">
        <v>0</v>
      </c>
      <c r="T44" s="30">
        <v>0</v>
      </c>
      <c r="U44" s="32">
        <v>0</v>
      </c>
      <c r="V44" s="33">
        <v>0</v>
      </c>
      <c r="W44" s="34">
        <v>0</v>
      </c>
    </row>
    <row r="45" spans="1:23" ht="21.75" customHeight="1">
      <c r="A45" s="28" t="s">
        <v>98</v>
      </c>
      <c r="B45" s="28" t="s">
        <v>99</v>
      </c>
      <c r="C45" s="28" t="s">
        <v>101</v>
      </c>
      <c r="D45" s="28" t="s">
        <v>125</v>
      </c>
      <c r="E45" s="28" t="s">
        <v>102</v>
      </c>
      <c r="F45" s="16">
        <f t="shared" si="2"/>
        <v>21835.36</v>
      </c>
      <c r="G45" s="29">
        <f t="shared" si="3"/>
        <v>21835.36</v>
      </c>
      <c r="H45" s="30">
        <v>21835.36</v>
      </c>
      <c r="I45" s="30">
        <v>21835.36</v>
      </c>
      <c r="J45" s="30">
        <v>0</v>
      </c>
      <c r="K45" s="30">
        <v>0</v>
      </c>
      <c r="L45" s="30">
        <v>0</v>
      </c>
      <c r="M45" s="30">
        <v>0</v>
      </c>
      <c r="N45" s="31">
        <v>0</v>
      </c>
      <c r="O45" s="29">
        <v>0</v>
      </c>
      <c r="P45" s="31">
        <v>0</v>
      </c>
      <c r="Q45" s="29">
        <v>0</v>
      </c>
      <c r="R45" s="31">
        <v>0</v>
      </c>
      <c r="S45" s="29">
        <v>0</v>
      </c>
      <c r="T45" s="30">
        <v>0</v>
      </c>
      <c r="U45" s="32">
        <v>0</v>
      </c>
      <c r="V45" s="33">
        <v>0</v>
      </c>
      <c r="W45" s="34">
        <v>0</v>
      </c>
    </row>
    <row r="46" spans="1:23" ht="21.75" customHeight="1">
      <c r="A46" s="28" t="s">
        <v>103</v>
      </c>
      <c r="B46" s="28" t="s">
        <v>104</v>
      </c>
      <c r="C46" s="28" t="s">
        <v>90</v>
      </c>
      <c r="D46" s="28" t="s">
        <v>125</v>
      </c>
      <c r="E46" s="28" t="s">
        <v>120</v>
      </c>
      <c r="F46" s="16">
        <f t="shared" si="2"/>
        <v>14049.36</v>
      </c>
      <c r="G46" s="29">
        <f t="shared" si="3"/>
        <v>14049.36</v>
      </c>
      <c r="H46" s="30">
        <v>14049.36</v>
      </c>
      <c r="I46" s="30">
        <v>14049.36</v>
      </c>
      <c r="J46" s="30">
        <v>0</v>
      </c>
      <c r="K46" s="30">
        <v>0</v>
      </c>
      <c r="L46" s="30">
        <v>0</v>
      </c>
      <c r="M46" s="30">
        <v>0</v>
      </c>
      <c r="N46" s="31">
        <v>0</v>
      </c>
      <c r="O46" s="29">
        <v>0</v>
      </c>
      <c r="P46" s="31">
        <v>0</v>
      </c>
      <c r="Q46" s="29">
        <v>0</v>
      </c>
      <c r="R46" s="31">
        <v>0</v>
      </c>
      <c r="S46" s="29">
        <v>0</v>
      </c>
      <c r="T46" s="30">
        <v>0</v>
      </c>
      <c r="U46" s="32">
        <v>0</v>
      </c>
      <c r="V46" s="33">
        <v>0</v>
      </c>
      <c r="W46" s="34">
        <v>0</v>
      </c>
    </row>
    <row r="47" spans="1:23" ht="21.75" customHeight="1">
      <c r="A47" s="28" t="s">
        <v>109</v>
      </c>
      <c r="B47" s="28" t="s">
        <v>90</v>
      </c>
      <c r="C47" s="28" t="s">
        <v>88</v>
      </c>
      <c r="D47" s="28" t="s">
        <v>125</v>
      </c>
      <c r="E47" s="28" t="s">
        <v>110</v>
      </c>
      <c r="F47" s="16">
        <f t="shared" si="2"/>
        <v>32753.04</v>
      </c>
      <c r="G47" s="29">
        <f t="shared" si="3"/>
        <v>32753.04</v>
      </c>
      <c r="H47" s="30">
        <v>32753.04</v>
      </c>
      <c r="I47" s="30">
        <v>32753.04</v>
      </c>
      <c r="J47" s="30">
        <v>0</v>
      </c>
      <c r="K47" s="30">
        <v>0</v>
      </c>
      <c r="L47" s="30">
        <v>0</v>
      </c>
      <c r="M47" s="30">
        <v>0</v>
      </c>
      <c r="N47" s="31">
        <v>0</v>
      </c>
      <c r="O47" s="29">
        <v>0</v>
      </c>
      <c r="P47" s="31">
        <v>0</v>
      </c>
      <c r="Q47" s="29">
        <v>0</v>
      </c>
      <c r="R47" s="31">
        <v>0</v>
      </c>
      <c r="S47" s="29">
        <v>0</v>
      </c>
      <c r="T47" s="30">
        <v>0</v>
      </c>
      <c r="U47" s="32">
        <v>0</v>
      </c>
      <c r="V47" s="33">
        <v>0</v>
      </c>
      <c r="W47" s="34">
        <v>0</v>
      </c>
    </row>
    <row r="48" spans="1:23" ht="21.75" customHeight="1">
      <c r="A48" s="28" t="s">
        <v>56</v>
      </c>
      <c r="B48" s="28" t="s">
        <v>56</v>
      </c>
      <c r="C48" s="28" t="s">
        <v>56</v>
      </c>
      <c r="D48" s="28" t="s">
        <v>127</v>
      </c>
      <c r="E48" s="28" t="s">
        <v>128</v>
      </c>
      <c r="F48" s="16">
        <f t="shared" si="2"/>
        <v>4701072.18</v>
      </c>
      <c r="G48" s="29">
        <f t="shared" si="3"/>
        <v>4701072.18</v>
      </c>
      <c r="H48" s="30">
        <v>4701072.18</v>
      </c>
      <c r="I48" s="30">
        <v>3129272.18</v>
      </c>
      <c r="J48" s="30">
        <v>0</v>
      </c>
      <c r="K48" s="30">
        <v>0</v>
      </c>
      <c r="L48" s="30">
        <v>1571800</v>
      </c>
      <c r="M48" s="30">
        <v>0</v>
      </c>
      <c r="N48" s="31">
        <v>0</v>
      </c>
      <c r="O48" s="29">
        <v>0</v>
      </c>
      <c r="P48" s="31">
        <v>0</v>
      </c>
      <c r="Q48" s="29">
        <v>0</v>
      </c>
      <c r="R48" s="31">
        <v>0</v>
      </c>
      <c r="S48" s="29">
        <v>0</v>
      </c>
      <c r="T48" s="30">
        <v>0</v>
      </c>
      <c r="U48" s="32">
        <v>0</v>
      </c>
      <c r="V48" s="33">
        <v>0</v>
      </c>
      <c r="W48" s="34">
        <v>0</v>
      </c>
    </row>
    <row r="49" spans="1:23" ht="21.75" customHeight="1">
      <c r="A49" s="28" t="s">
        <v>87</v>
      </c>
      <c r="B49" s="28" t="s">
        <v>96</v>
      </c>
      <c r="C49" s="28" t="s">
        <v>94</v>
      </c>
      <c r="D49" s="28" t="s">
        <v>127</v>
      </c>
      <c r="E49" s="28" t="s">
        <v>97</v>
      </c>
      <c r="F49" s="16">
        <f t="shared" si="2"/>
        <v>371800</v>
      </c>
      <c r="G49" s="29">
        <f t="shared" si="3"/>
        <v>371800</v>
      </c>
      <c r="H49" s="30">
        <v>371800</v>
      </c>
      <c r="I49" s="30">
        <v>0</v>
      </c>
      <c r="J49" s="30">
        <v>0</v>
      </c>
      <c r="K49" s="30">
        <v>0</v>
      </c>
      <c r="L49" s="30">
        <v>371800</v>
      </c>
      <c r="M49" s="30">
        <v>0</v>
      </c>
      <c r="N49" s="31">
        <v>0</v>
      </c>
      <c r="O49" s="29">
        <v>0</v>
      </c>
      <c r="P49" s="31">
        <v>0</v>
      </c>
      <c r="Q49" s="29">
        <v>0</v>
      </c>
      <c r="R49" s="31">
        <v>0</v>
      </c>
      <c r="S49" s="29">
        <v>0</v>
      </c>
      <c r="T49" s="30">
        <v>0</v>
      </c>
      <c r="U49" s="32">
        <v>0</v>
      </c>
      <c r="V49" s="33">
        <v>0</v>
      </c>
      <c r="W49" s="34">
        <v>0</v>
      </c>
    </row>
    <row r="50" spans="1:23" ht="21.75" customHeight="1">
      <c r="A50" s="28" t="s">
        <v>87</v>
      </c>
      <c r="B50" s="28" t="s">
        <v>94</v>
      </c>
      <c r="C50" s="28" t="s">
        <v>94</v>
      </c>
      <c r="D50" s="28" t="s">
        <v>127</v>
      </c>
      <c r="E50" s="28" t="s">
        <v>119</v>
      </c>
      <c r="F50" s="16">
        <f t="shared" si="2"/>
        <v>3464288.34</v>
      </c>
      <c r="G50" s="29">
        <f t="shared" si="3"/>
        <v>3464288.34</v>
      </c>
      <c r="H50" s="30">
        <v>3464288.34</v>
      </c>
      <c r="I50" s="30">
        <v>2264288.34</v>
      </c>
      <c r="J50" s="30">
        <v>0</v>
      </c>
      <c r="K50" s="30">
        <v>0</v>
      </c>
      <c r="L50" s="30">
        <v>1200000</v>
      </c>
      <c r="M50" s="30">
        <v>0</v>
      </c>
      <c r="N50" s="31">
        <v>0</v>
      </c>
      <c r="O50" s="29">
        <v>0</v>
      </c>
      <c r="P50" s="31">
        <v>0</v>
      </c>
      <c r="Q50" s="29">
        <v>0</v>
      </c>
      <c r="R50" s="31">
        <v>0</v>
      </c>
      <c r="S50" s="29">
        <v>0</v>
      </c>
      <c r="T50" s="30">
        <v>0</v>
      </c>
      <c r="U50" s="32">
        <v>0</v>
      </c>
      <c r="V50" s="33">
        <v>0</v>
      </c>
      <c r="W50" s="34">
        <v>0</v>
      </c>
    </row>
    <row r="51" spans="1:23" ht="21.75" customHeight="1">
      <c r="A51" s="28" t="s">
        <v>98</v>
      </c>
      <c r="B51" s="28" t="s">
        <v>99</v>
      </c>
      <c r="C51" s="28" t="s">
        <v>99</v>
      </c>
      <c r="D51" s="28" t="s">
        <v>127</v>
      </c>
      <c r="E51" s="28" t="s">
        <v>100</v>
      </c>
      <c r="F51" s="16">
        <f t="shared" si="2"/>
        <v>382850.8</v>
      </c>
      <c r="G51" s="29">
        <f t="shared" si="3"/>
        <v>382850.8</v>
      </c>
      <c r="H51" s="30">
        <v>382850.8</v>
      </c>
      <c r="I51" s="30">
        <v>382850.8</v>
      </c>
      <c r="J51" s="30">
        <v>0</v>
      </c>
      <c r="K51" s="30">
        <v>0</v>
      </c>
      <c r="L51" s="30">
        <v>0</v>
      </c>
      <c r="M51" s="30">
        <v>0</v>
      </c>
      <c r="N51" s="31">
        <v>0</v>
      </c>
      <c r="O51" s="29">
        <v>0</v>
      </c>
      <c r="P51" s="31">
        <v>0</v>
      </c>
      <c r="Q51" s="29">
        <v>0</v>
      </c>
      <c r="R51" s="31">
        <v>0</v>
      </c>
      <c r="S51" s="29">
        <v>0</v>
      </c>
      <c r="T51" s="30">
        <v>0</v>
      </c>
      <c r="U51" s="32">
        <v>0</v>
      </c>
      <c r="V51" s="33">
        <v>0</v>
      </c>
      <c r="W51" s="34">
        <v>0</v>
      </c>
    </row>
    <row r="52" spans="1:23" ht="21.75" customHeight="1">
      <c r="A52" s="28" t="s">
        <v>98</v>
      </c>
      <c r="B52" s="28" t="s">
        <v>99</v>
      </c>
      <c r="C52" s="28" t="s">
        <v>101</v>
      </c>
      <c r="D52" s="28" t="s">
        <v>127</v>
      </c>
      <c r="E52" s="28" t="s">
        <v>102</v>
      </c>
      <c r="F52" s="16">
        <f t="shared" si="2"/>
        <v>153140.32</v>
      </c>
      <c r="G52" s="29">
        <f t="shared" si="3"/>
        <v>153140.32</v>
      </c>
      <c r="H52" s="30">
        <v>153140.32</v>
      </c>
      <c r="I52" s="30">
        <v>153140.32</v>
      </c>
      <c r="J52" s="30">
        <v>0</v>
      </c>
      <c r="K52" s="30">
        <v>0</v>
      </c>
      <c r="L52" s="30">
        <v>0</v>
      </c>
      <c r="M52" s="30">
        <v>0</v>
      </c>
      <c r="N52" s="31">
        <v>0</v>
      </c>
      <c r="O52" s="29">
        <v>0</v>
      </c>
      <c r="P52" s="31">
        <v>0</v>
      </c>
      <c r="Q52" s="29">
        <v>0</v>
      </c>
      <c r="R52" s="31">
        <v>0</v>
      </c>
      <c r="S52" s="29">
        <v>0</v>
      </c>
      <c r="T52" s="30">
        <v>0</v>
      </c>
      <c r="U52" s="32">
        <v>0</v>
      </c>
      <c r="V52" s="33">
        <v>0</v>
      </c>
      <c r="W52" s="34">
        <v>0</v>
      </c>
    </row>
    <row r="53" spans="1:23" ht="21.75" customHeight="1">
      <c r="A53" s="28" t="s">
        <v>103</v>
      </c>
      <c r="B53" s="28" t="s">
        <v>104</v>
      </c>
      <c r="C53" s="28" t="s">
        <v>90</v>
      </c>
      <c r="D53" s="28" t="s">
        <v>127</v>
      </c>
      <c r="E53" s="28" t="s">
        <v>120</v>
      </c>
      <c r="F53" s="16">
        <f t="shared" si="2"/>
        <v>99282.24</v>
      </c>
      <c r="G53" s="29">
        <f t="shared" si="3"/>
        <v>99282.24</v>
      </c>
      <c r="H53" s="30">
        <v>99282.24</v>
      </c>
      <c r="I53" s="30">
        <v>99282.24</v>
      </c>
      <c r="J53" s="30">
        <v>0</v>
      </c>
      <c r="K53" s="30">
        <v>0</v>
      </c>
      <c r="L53" s="30">
        <v>0</v>
      </c>
      <c r="M53" s="30">
        <v>0</v>
      </c>
      <c r="N53" s="31">
        <v>0</v>
      </c>
      <c r="O53" s="29">
        <v>0</v>
      </c>
      <c r="P53" s="31">
        <v>0</v>
      </c>
      <c r="Q53" s="29">
        <v>0</v>
      </c>
      <c r="R53" s="31">
        <v>0</v>
      </c>
      <c r="S53" s="29">
        <v>0</v>
      </c>
      <c r="T53" s="30">
        <v>0</v>
      </c>
      <c r="U53" s="32">
        <v>0</v>
      </c>
      <c r="V53" s="33">
        <v>0</v>
      </c>
      <c r="W53" s="34">
        <v>0</v>
      </c>
    </row>
    <row r="54" spans="1:23" ht="21.75" customHeight="1">
      <c r="A54" s="28" t="s">
        <v>109</v>
      </c>
      <c r="B54" s="28" t="s">
        <v>90</v>
      </c>
      <c r="C54" s="28" t="s">
        <v>88</v>
      </c>
      <c r="D54" s="28" t="s">
        <v>127</v>
      </c>
      <c r="E54" s="28" t="s">
        <v>110</v>
      </c>
      <c r="F54" s="16">
        <f t="shared" si="2"/>
        <v>229710.48</v>
      </c>
      <c r="G54" s="29">
        <f t="shared" si="3"/>
        <v>229710.48</v>
      </c>
      <c r="H54" s="30">
        <v>229710.48</v>
      </c>
      <c r="I54" s="30">
        <v>229710.48</v>
      </c>
      <c r="J54" s="30">
        <v>0</v>
      </c>
      <c r="K54" s="30">
        <v>0</v>
      </c>
      <c r="L54" s="30">
        <v>0</v>
      </c>
      <c r="M54" s="30">
        <v>0</v>
      </c>
      <c r="N54" s="31">
        <v>0</v>
      </c>
      <c r="O54" s="29">
        <v>0</v>
      </c>
      <c r="P54" s="31">
        <v>0</v>
      </c>
      <c r="Q54" s="29">
        <v>0</v>
      </c>
      <c r="R54" s="31">
        <v>0</v>
      </c>
      <c r="S54" s="29">
        <v>0</v>
      </c>
      <c r="T54" s="30">
        <v>0</v>
      </c>
      <c r="U54" s="32">
        <v>0</v>
      </c>
      <c r="V54" s="33">
        <v>0</v>
      </c>
      <c r="W54" s="34">
        <v>0</v>
      </c>
    </row>
    <row r="55" spans="1:23" ht="21.75" customHeight="1">
      <c r="A55" s="28" t="s">
        <v>56</v>
      </c>
      <c r="B55" s="28" t="s">
        <v>56</v>
      </c>
      <c r="C55" s="28" t="s">
        <v>56</v>
      </c>
      <c r="D55" s="28" t="s">
        <v>129</v>
      </c>
      <c r="E55" s="28" t="s">
        <v>130</v>
      </c>
      <c r="F55" s="16">
        <f t="shared" si="2"/>
        <v>2353238.54</v>
      </c>
      <c r="G55" s="29">
        <f t="shared" si="3"/>
        <v>2353238.54</v>
      </c>
      <c r="H55" s="30">
        <v>2353238.54</v>
      </c>
      <c r="I55" s="30">
        <v>2123238.54</v>
      </c>
      <c r="J55" s="30">
        <v>0</v>
      </c>
      <c r="K55" s="30">
        <v>0</v>
      </c>
      <c r="L55" s="30">
        <v>230000</v>
      </c>
      <c r="M55" s="30">
        <v>0</v>
      </c>
      <c r="N55" s="31">
        <v>0</v>
      </c>
      <c r="O55" s="29">
        <v>0</v>
      </c>
      <c r="P55" s="31">
        <v>0</v>
      </c>
      <c r="Q55" s="29">
        <v>0</v>
      </c>
      <c r="R55" s="31">
        <v>0</v>
      </c>
      <c r="S55" s="29">
        <v>0</v>
      </c>
      <c r="T55" s="30">
        <v>0</v>
      </c>
      <c r="U55" s="32">
        <v>0</v>
      </c>
      <c r="V55" s="33">
        <v>0</v>
      </c>
      <c r="W55" s="34">
        <v>0</v>
      </c>
    </row>
    <row r="56" spans="1:23" ht="21.75" customHeight="1">
      <c r="A56" s="28" t="s">
        <v>87</v>
      </c>
      <c r="B56" s="28" t="s">
        <v>96</v>
      </c>
      <c r="C56" s="28" t="s">
        <v>94</v>
      </c>
      <c r="D56" s="28" t="s">
        <v>129</v>
      </c>
      <c r="E56" s="28" t="s">
        <v>97</v>
      </c>
      <c r="F56" s="16">
        <f t="shared" si="2"/>
        <v>230000</v>
      </c>
      <c r="G56" s="29">
        <f t="shared" si="3"/>
        <v>230000</v>
      </c>
      <c r="H56" s="30">
        <v>230000</v>
      </c>
      <c r="I56" s="30">
        <v>0</v>
      </c>
      <c r="J56" s="30">
        <v>0</v>
      </c>
      <c r="K56" s="30">
        <v>0</v>
      </c>
      <c r="L56" s="30">
        <v>230000</v>
      </c>
      <c r="M56" s="30">
        <v>0</v>
      </c>
      <c r="N56" s="31">
        <v>0</v>
      </c>
      <c r="O56" s="29">
        <v>0</v>
      </c>
      <c r="P56" s="31">
        <v>0</v>
      </c>
      <c r="Q56" s="29">
        <v>0</v>
      </c>
      <c r="R56" s="31">
        <v>0</v>
      </c>
      <c r="S56" s="29">
        <v>0</v>
      </c>
      <c r="T56" s="30">
        <v>0</v>
      </c>
      <c r="U56" s="32">
        <v>0</v>
      </c>
      <c r="V56" s="33">
        <v>0</v>
      </c>
      <c r="W56" s="34">
        <v>0</v>
      </c>
    </row>
    <row r="57" spans="1:23" ht="21.75" customHeight="1">
      <c r="A57" s="28" t="s">
        <v>87</v>
      </c>
      <c r="B57" s="28" t="s">
        <v>94</v>
      </c>
      <c r="C57" s="28" t="s">
        <v>94</v>
      </c>
      <c r="D57" s="28" t="s">
        <v>129</v>
      </c>
      <c r="E57" s="28" t="s">
        <v>119</v>
      </c>
      <c r="F57" s="16">
        <f t="shared" si="2"/>
        <v>1558178.54</v>
      </c>
      <c r="G57" s="29">
        <f t="shared" si="3"/>
        <v>1558178.54</v>
      </c>
      <c r="H57" s="30">
        <v>1558178.54</v>
      </c>
      <c r="I57" s="30">
        <v>1558178.54</v>
      </c>
      <c r="J57" s="30">
        <v>0</v>
      </c>
      <c r="K57" s="30">
        <v>0</v>
      </c>
      <c r="L57" s="30">
        <v>0</v>
      </c>
      <c r="M57" s="30">
        <v>0</v>
      </c>
      <c r="N57" s="31">
        <v>0</v>
      </c>
      <c r="O57" s="29">
        <v>0</v>
      </c>
      <c r="P57" s="31">
        <v>0</v>
      </c>
      <c r="Q57" s="29">
        <v>0</v>
      </c>
      <c r="R57" s="31">
        <v>0</v>
      </c>
      <c r="S57" s="29">
        <v>0</v>
      </c>
      <c r="T57" s="30">
        <v>0</v>
      </c>
      <c r="U57" s="32">
        <v>0</v>
      </c>
      <c r="V57" s="33">
        <v>0</v>
      </c>
      <c r="W57" s="34">
        <v>0</v>
      </c>
    </row>
    <row r="58" spans="1:23" ht="21.75" customHeight="1">
      <c r="A58" s="28" t="s">
        <v>98</v>
      </c>
      <c r="B58" s="28" t="s">
        <v>99</v>
      </c>
      <c r="C58" s="28" t="s">
        <v>99</v>
      </c>
      <c r="D58" s="28" t="s">
        <v>129</v>
      </c>
      <c r="E58" s="28" t="s">
        <v>100</v>
      </c>
      <c r="F58" s="16">
        <f t="shared" si="2"/>
        <v>249928.4</v>
      </c>
      <c r="G58" s="29">
        <f t="shared" si="3"/>
        <v>249928.4</v>
      </c>
      <c r="H58" s="30">
        <v>249928.4</v>
      </c>
      <c r="I58" s="30">
        <v>249928.4</v>
      </c>
      <c r="J58" s="30">
        <v>0</v>
      </c>
      <c r="K58" s="30">
        <v>0</v>
      </c>
      <c r="L58" s="30">
        <v>0</v>
      </c>
      <c r="M58" s="30">
        <v>0</v>
      </c>
      <c r="N58" s="31">
        <v>0</v>
      </c>
      <c r="O58" s="29">
        <v>0</v>
      </c>
      <c r="P58" s="31">
        <v>0</v>
      </c>
      <c r="Q58" s="29">
        <v>0</v>
      </c>
      <c r="R58" s="31">
        <v>0</v>
      </c>
      <c r="S58" s="29">
        <v>0</v>
      </c>
      <c r="T58" s="30">
        <v>0</v>
      </c>
      <c r="U58" s="32">
        <v>0</v>
      </c>
      <c r="V58" s="33">
        <v>0</v>
      </c>
      <c r="W58" s="34">
        <v>0</v>
      </c>
    </row>
    <row r="59" spans="1:23" ht="21.75" customHeight="1">
      <c r="A59" s="28" t="s">
        <v>98</v>
      </c>
      <c r="B59" s="28" t="s">
        <v>99</v>
      </c>
      <c r="C59" s="28" t="s">
        <v>101</v>
      </c>
      <c r="D59" s="28" t="s">
        <v>129</v>
      </c>
      <c r="E59" s="28" t="s">
        <v>102</v>
      </c>
      <c r="F59" s="16">
        <f t="shared" si="2"/>
        <v>99971.36</v>
      </c>
      <c r="G59" s="29">
        <f t="shared" si="3"/>
        <v>99971.36</v>
      </c>
      <c r="H59" s="30">
        <v>99971.36</v>
      </c>
      <c r="I59" s="30">
        <v>99971.36</v>
      </c>
      <c r="J59" s="30">
        <v>0</v>
      </c>
      <c r="K59" s="30">
        <v>0</v>
      </c>
      <c r="L59" s="30">
        <v>0</v>
      </c>
      <c r="M59" s="30">
        <v>0</v>
      </c>
      <c r="N59" s="31">
        <v>0</v>
      </c>
      <c r="O59" s="29">
        <v>0</v>
      </c>
      <c r="P59" s="31">
        <v>0</v>
      </c>
      <c r="Q59" s="29">
        <v>0</v>
      </c>
      <c r="R59" s="31">
        <v>0</v>
      </c>
      <c r="S59" s="29">
        <v>0</v>
      </c>
      <c r="T59" s="30">
        <v>0</v>
      </c>
      <c r="U59" s="32">
        <v>0</v>
      </c>
      <c r="V59" s="33">
        <v>0</v>
      </c>
      <c r="W59" s="34">
        <v>0</v>
      </c>
    </row>
    <row r="60" spans="1:23" ht="21.75" customHeight="1">
      <c r="A60" s="28" t="s">
        <v>103</v>
      </c>
      <c r="B60" s="28" t="s">
        <v>104</v>
      </c>
      <c r="C60" s="28" t="s">
        <v>90</v>
      </c>
      <c r="D60" s="28" t="s">
        <v>129</v>
      </c>
      <c r="E60" s="28" t="s">
        <v>120</v>
      </c>
      <c r="F60" s="16">
        <f t="shared" si="2"/>
        <v>64771.2</v>
      </c>
      <c r="G60" s="29">
        <f t="shared" si="3"/>
        <v>64771.2</v>
      </c>
      <c r="H60" s="30">
        <v>64771.2</v>
      </c>
      <c r="I60" s="30">
        <v>64771.2</v>
      </c>
      <c r="J60" s="30">
        <v>0</v>
      </c>
      <c r="K60" s="30">
        <v>0</v>
      </c>
      <c r="L60" s="30">
        <v>0</v>
      </c>
      <c r="M60" s="30">
        <v>0</v>
      </c>
      <c r="N60" s="31">
        <v>0</v>
      </c>
      <c r="O60" s="29">
        <v>0</v>
      </c>
      <c r="P60" s="31">
        <v>0</v>
      </c>
      <c r="Q60" s="29">
        <v>0</v>
      </c>
      <c r="R60" s="31">
        <v>0</v>
      </c>
      <c r="S60" s="29">
        <v>0</v>
      </c>
      <c r="T60" s="30">
        <v>0</v>
      </c>
      <c r="U60" s="32">
        <v>0</v>
      </c>
      <c r="V60" s="33">
        <v>0</v>
      </c>
      <c r="W60" s="34">
        <v>0</v>
      </c>
    </row>
    <row r="61" spans="1:23" ht="21.75" customHeight="1">
      <c r="A61" s="28" t="s">
        <v>109</v>
      </c>
      <c r="B61" s="28" t="s">
        <v>90</v>
      </c>
      <c r="C61" s="28" t="s">
        <v>88</v>
      </c>
      <c r="D61" s="28" t="s">
        <v>129</v>
      </c>
      <c r="E61" s="28" t="s">
        <v>110</v>
      </c>
      <c r="F61" s="16">
        <f t="shared" si="2"/>
        <v>150389.04</v>
      </c>
      <c r="G61" s="29">
        <f t="shared" si="3"/>
        <v>150389.04</v>
      </c>
      <c r="H61" s="30">
        <v>150389.04</v>
      </c>
      <c r="I61" s="30">
        <v>150389.04</v>
      </c>
      <c r="J61" s="30">
        <v>0</v>
      </c>
      <c r="K61" s="30">
        <v>0</v>
      </c>
      <c r="L61" s="30">
        <v>0</v>
      </c>
      <c r="M61" s="30">
        <v>0</v>
      </c>
      <c r="N61" s="31">
        <v>0</v>
      </c>
      <c r="O61" s="29">
        <v>0</v>
      </c>
      <c r="P61" s="31">
        <v>0</v>
      </c>
      <c r="Q61" s="29">
        <v>0</v>
      </c>
      <c r="R61" s="31">
        <v>0</v>
      </c>
      <c r="S61" s="29">
        <v>0</v>
      </c>
      <c r="T61" s="30">
        <v>0</v>
      </c>
      <c r="U61" s="32">
        <v>0</v>
      </c>
      <c r="V61" s="33">
        <v>0</v>
      </c>
      <c r="W61" s="34">
        <v>0</v>
      </c>
    </row>
    <row r="62" spans="1:23" ht="21.75" customHeight="1">
      <c r="A62" s="28" t="s">
        <v>56</v>
      </c>
      <c r="B62" s="28" t="s">
        <v>56</v>
      </c>
      <c r="C62" s="28" t="s">
        <v>56</v>
      </c>
      <c r="D62" s="28" t="s">
        <v>131</v>
      </c>
      <c r="E62" s="28" t="s">
        <v>132</v>
      </c>
      <c r="F62" s="16">
        <f t="shared" si="2"/>
        <v>5707675.33</v>
      </c>
      <c r="G62" s="29">
        <f t="shared" si="3"/>
        <v>5707675.33</v>
      </c>
      <c r="H62" s="30">
        <v>3107675.33</v>
      </c>
      <c r="I62" s="30">
        <v>2807675.33</v>
      </c>
      <c r="J62" s="30">
        <v>0</v>
      </c>
      <c r="K62" s="30">
        <v>0</v>
      </c>
      <c r="L62" s="30">
        <v>300000</v>
      </c>
      <c r="M62" s="30">
        <v>0</v>
      </c>
      <c r="N62" s="31">
        <v>0</v>
      </c>
      <c r="O62" s="29">
        <v>0</v>
      </c>
      <c r="P62" s="31">
        <v>0</v>
      </c>
      <c r="Q62" s="29">
        <v>0</v>
      </c>
      <c r="R62" s="31">
        <v>0</v>
      </c>
      <c r="S62" s="29">
        <v>2600000</v>
      </c>
      <c r="T62" s="30">
        <v>0</v>
      </c>
      <c r="U62" s="32">
        <v>0</v>
      </c>
      <c r="V62" s="33">
        <v>0</v>
      </c>
      <c r="W62" s="34">
        <v>0</v>
      </c>
    </row>
    <row r="63" spans="1:23" ht="21.75" customHeight="1">
      <c r="A63" s="28" t="s">
        <v>87</v>
      </c>
      <c r="B63" s="28" t="s">
        <v>92</v>
      </c>
      <c r="C63" s="28" t="s">
        <v>92</v>
      </c>
      <c r="D63" s="28" t="s">
        <v>131</v>
      </c>
      <c r="E63" s="28" t="s">
        <v>133</v>
      </c>
      <c r="F63" s="16">
        <f t="shared" si="2"/>
        <v>4432539.57</v>
      </c>
      <c r="G63" s="29">
        <f t="shared" si="3"/>
        <v>4432539.57</v>
      </c>
      <c r="H63" s="30">
        <v>1832539.57</v>
      </c>
      <c r="I63" s="30">
        <v>1832539.57</v>
      </c>
      <c r="J63" s="30">
        <v>0</v>
      </c>
      <c r="K63" s="30">
        <v>0</v>
      </c>
      <c r="L63" s="30">
        <v>0</v>
      </c>
      <c r="M63" s="30">
        <v>0</v>
      </c>
      <c r="N63" s="31">
        <v>0</v>
      </c>
      <c r="O63" s="29">
        <v>0</v>
      </c>
      <c r="P63" s="31">
        <v>0</v>
      </c>
      <c r="Q63" s="29">
        <v>0</v>
      </c>
      <c r="R63" s="31">
        <v>0</v>
      </c>
      <c r="S63" s="29">
        <v>2600000</v>
      </c>
      <c r="T63" s="30">
        <v>0</v>
      </c>
      <c r="U63" s="32">
        <v>0</v>
      </c>
      <c r="V63" s="33">
        <v>0</v>
      </c>
      <c r="W63" s="34">
        <v>0</v>
      </c>
    </row>
    <row r="64" spans="1:23" ht="21.75" customHeight="1">
      <c r="A64" s="28" t="s">
        <v>87</v>
      </c>
      <c r="B64" s="28" t="s">
        <v>96</v>
      </c>
      <c r="C64" s="28" t="s">
        <v>94</v>
      </c>
      <c r="D64" s="28" t="s">
        <v>131</v>
      </c>
      <c r="E64" s="28" t="s">
        <v>97</v>
      </c>
      <c r="F64" s="16">
        <f t="shared" si="2"/>
        <v>300000</v>
      </c>
      <c r="G64" s="29">
        <f t="shared" si="3"/>
        <v>300000</v>
      </c>
      <c r="H64" s="30">
        <v>300000</v>
      </c>
      <c r="I64" s="30">
        <v>0</v>
      </c>
      <c r="J64" s="30">
        <v>0</v>
      </c>
      <c r="K64" s="30">
        <v>0</v>
      </c>
      <c r="L64" s="30">
        <v>300000</v>
      </c>
      <c r="M64" s="30">
        <v>0</v>
      </c>
      <c r="N64" s="31">
        <v>0</v>
      </c>
      <c r="O64" s="29">
        <v>0</v>
      </c>
      <c r="P64" s="31">
        <v>0</v>
      </c>
      <c r="Q64" s="29">
        <v>0</v>
      </c>
      <c r="R64" s="31">
        <v>0</v>
      </c>
      <c r="S64" s="29">
        <v>0</v>
      </c>
      <c r="T64" s="30">
        <v>0</v>
      </c>
      <c r="U64" s="32">
        <v>0</v>
      </c>
      <c r="V64" s="33">
        <v>0</v>
      </c>
      <c r="W64" s="34">
        <v>0</v>
      </c>
    </row>
    <row r="65" spans="1:23" ht="21.75" customHeight="1">
      <c r="A65" s="28" t="s">
        <v>98</v>
      </c>
      <c r="B65" s="28" t="s">
        <v>99</v>
      </c>
      <c r="C65" s="28" t="s">
        <v>99</v>
      </c>
      <c r="D65" s="28" t="s">
        <v>131</v>
      </c>
      <c r="E65" s="28" t="s">
        <v>100</v>
      </c>
      <c r="F65" s="16">
        <f t="shared" si="2"/>
        <v>432044</v>
      </c>
      <c r="G65" s="29">
        <f t="shared" si="3"/>
        <v>432044</v>
      </c>
      <c r="H65" s="30">
        <v>432044</v>
      </c>
      <c r="I65" s="30">
        <v>432044</v>
      </c>
      <c r="J65" s="30">
        <v>0</v>
      </c>
      <c r="K65" s="30">
        <v>0</v>
      </c>
      <c r="L65" s="30">
        <v>0</v>
      </c>
      <c r="M65" s="30">
        <v>0</v>
      </c>
      <c r="N65" s="31">
        <v>0</v>
      </c>
      <c r="O65" s="29">
        <v>0</v>
      </c>
      <c r="P65" s="31">
        <v>0</v>
      </c>
      <c r="Q65" s="29">
        <v>0</v>
      </c>
      <c r="R65" s="31">
        <v>0</v>
      </c>
      <c r="S65" s="29">
        <v>0</v>
      </c>
      <c r="T65" s="30">
        <v>0</v>
      </c>
      <c r="U65" s="32">
        <v>0</v>
      </c>
      <c r="V65" s="33">
        <v>0</v>
      </c>
      <c r="W65" s="34">
        <v>0</v>
      </c>
    </row>
    <row r="66" spans="1:23" ht="21.75" customHeight="1">
      <c r="A66" s="28" t="s">
        <v>98</v>
      </c>
      <c r="B66" s="28" t="s">
        <v>99</v>
      </c>
      <c r="C66" s="28" t="s">
        <v>101</v>
      </c>
      <c r="D66" s="28" t="s">
        <v>131</v>
      </c>
      <c r="E66" s="28" t="s">
        <v>102</v>
      </c>
      <c r="F66" s="16">
        <f t="shared" si="2"/>
        <v>172817.6</v>
      </c>
      <c r="G66" s="29">
        <f t="shared" si="3"/>
        <v>172817.6</v>
      </c>
      <c r="H66" s="30">
        <v>172817.6</v>
      </c>
      <c r="I66" s="30">
        <v>172817.6</v>
      </c>
      <c r="J66" s="30">
        <v>0</v>
      </c>
      <c r="K66" s="30">
        <v>0</v>
      </c>
      <c r="L66" s="30">
        <v>0</v>
      </c>
      <c r="M66" s="30">
        <v>0</v>
      </c>
      <c r="N66" s="31">
        <v>0</v>
      </c>
      <c r="O66" s="29">
        <v>0</v>
      </c>
      <c r="P66" s="31">
        <v>0</v>
      </c>
      <c r="Q66" s="29">
        <v>0</v>
      </c>
      <c r="R66" s="31">
        <v>0</v>
      </c>
      <c r="S66" s="29">
        <v>0</v>
      </c>
      <c r="T66" s="30">
        <v>0</v>
      </c>
      <c r="U66" s="32">
        <v>0</v>
      </c>
      <c r="V66" s="33">
        <v>0</v>
      </c>
      <c r="W66" s="34">
        <v>0</v>
      </c>
    </row>
    <row r="67" spans="1:23" ht="21.75" customHeight="1">
      <c r="A67" s="28" t="s">
        <v>103</v>
      </c>
      <c r="B67" s="28" t="s">
        <v>104</v>
      </c>
      <c r="C67" s="28" t="s">
        <v>90</v>
      </c>
      <c r="D67" s="28" t="s">
        <v>131</v>
      </c>
      <c r="E67" s="28" t="s">
        <v>120</v>
      </c>
      <c r="F67" s="16">
        <f t="shared" si="2"/>
        <v>111047.76</v>
      </c>
      <c r="G67" s="29">
        <f t="shared" si="3"/>
        <v>111047.76</v>
      </c>
      <c r="H67" s="30">
        <v>111047.76</v>
      </c>
      <c r="I67" s="30">
        <v>111047.76</v>
      </c>
      <c r="J67" s="30">
        <v>0</v>
      </c>
      <c r="K67" s="30">
        <v>0</v>
      </c>
      <c r="L67" s="30">
        <v>0</v>
      </c>
      <c r="M67" s="30">
        <v>0</v>
      </c>
      <c r="N67" s="31">
        <v>0</v>
      </c>
      <c r="O67" s="29">
        <v>0</v>
      </c>
      <c r="P67" s="31">
        <v>0</v>
      </c>
      <c r="Q67" s="29">
        <v>0</v>
      </c>
      <c r="R67" s="31">
        <v>0</v>
      </c>
      <c r="S67" s="29">
        <v>0</v>
      </c>
      <c r="T67" s="30">
        <v>0</v>
      </c>
      <c r="U67" s="32">
        <v>0</v>
      </c>
      <c r="V67" s="33">
        <v>0</v>
      </c>
      <c r="W67" s="34">
        <v>0</v>
      </c>
    </row>
    <row r="68" spans="1:23" ht="21.75" customHeight="1">
      <c r="A68" s="28" t="s">
        <v>109</v>
      </c>
      <c r="B68" s="28" t="s">
        <v>90</v>
      </c>
      <c r="C68" s="28" t="s">
        <v>88</v>
      </c>
      <c r="D68" s="28" t="s">
        <v>131</v>
      </c>
      <c r="E68" s="28" t="s">
        <v>110</v>
      </c>
      <c r="F68" s="16">
        <f t="shared" si="2"/>
        <v>259226.4</v>
      </c>
      <c r="G68" s="29">
        <f t="shared" si="3"/>
        <v>259226.4</v>
      </c>
      <c r="H68" s="30">
        <v>259226.4</v>
      </c>
      <c r="I68" s="30">
        <v>259226.4</v>
      </c>
      <c r="J68" s="30">
        <v>0</v>
      </c>
      <c r="K68" s="30">
        <v>0</v>
      </c>
      <c r="L68" s="30">
        <v>0</v>
      </c>
      <c r="M68" s="30">
        <v>0</v>
      </c>
      <c r="N68" s="31">
        <v>0</v>
      </c>
      <c r="O68" s="29">
        <v>0</v>
      </c>
      <c r="P68" s="31">
        <v>0</v>
      </c>
      <c r="Q68" s="29">
        <v>0</v>
      </c>
      <c r="R68" s="31">
        <v>0</v>
      </c>
      <c r="S68" s="29">
        <v>0</v>
      </c>
      <c r="T68" s="30">
        <v>0</v>
      </c>
      <c r="U68" s="32">
        <v>0</v>
      </c>
      <c r="V68" s="33">
        <v>0</v>
      </c>
      <c r="W68" s="34">
        <v>0</v>
      </c>
    </row>
    <row r="69" spans="1:23" ht="21.75" customHeight="1">
      <c r="A69" s="28" t="s">
        <v>56</v>
      </c>
      <c r="B69" s="28" t="s">
        <v>56</v>
      </c>
      <c r="C69" s="28" t="s">
        <v>56</v>
      </c>
      <c r="D69" s="28" t="s">
        <v>134</v>
      </c>
      <c r="E69" s="28" t="s">
        <v>135</v>
      </c>
      <c r="F69" s="16">
        <f t="shared" si="2"/>
        <v>68176290.3</v>
      </c>
      <c r="G69" s="29">
        <f t="shared" si="3"/>
        <v>68176290.3</v>
      </c>
      <c r="H69" s="30">
        <v>61866290.3</v>
      </c>
      <c r="I69" s="30">
        <v>51446290.3</v>
      </c>
      <c r="J69" s="30">
        <v>0</v>
      </c>
      <c r="K69" s="30">
        <v>0</v>
      </c>
      <c r="L69" s="30">
        <v>10420000</v>
      </c>
      <c r="M69" s="30">
        <v>0</v>
      </c>
      <c r="N69" s="31">
        <v>0</v>
      </c>
      <c r="O69" s="29">
        <v>0</v>
      </c>
      <c r="P69" s="31">
        <v>0</v>
      </c>
      <c r="Q69" s="29">
        <v>0</v>
      </c>
      <c r="R69" s="31">
        <v>0</v>
      </c>
      <c r="S69" s="29">
        <v>6310000</v>
      </c>
      <c r="T69" s="30">
        <v>0</v>
      </c>
      <c r="U69" s="32">
        <v>0</v>
      </c>
      <c r="V69" s="33">
        <v>0</v>
      </c>
      <c r="W69" s="34">
        <v>0</v>
      </c>
    </row>
    <row r="70" spans="1:23" ht="21.75" customHeight="1">
      <c r="A70" s="28" t="s">
        <v>87</v>
      </c>
      <c r="B70" s="28" t="s">
        <v>90</v>
      </c>
      <c r="C70" s="28" t="s">
        <v>92</v>
      </c>
      <c r="D70" s="28" t="s">
        <v>134</v>
      </c>
      <c r="E70" s="28" t="s">
        <v>93</v>
      </c>
      <c r="F70" s="16">
        <f t="shared" si="2"/>
        <v>44947301.82</v>
      </c>
      <c r="G70" s="29">
        <f t="shared" si="3"/>
        <v>44947301.82</v>
      </c>
      <c r="H70" s="30">
        <v>38637301.82</v>
      </c>
      <c r="I70" s="30">
        <v>38637301.82</v>
      </c>
      <c r="J70" s="30">
        <v>0</v>
      </c>
      <c r="K70" s="30">
        <v>0</v>
      </c>
      <c r="L70" s="30">
        <v>0</v>
      </c>
      <c r="M70" s="30">
        <v>0</v>
      </c>
      <c r="N70" s="31">
        <v>0</v>
      </c>
      <c r="O70" s="29">
        <v>0</v>
      </c>
      <c r="P70" s="31">
        <v>0</v>
      </c>
      <c r="Q70" s="29">
        <v>0</v>
      </c>
      <c r="R70" s="31">
        <v>0</v>
      </c>
      <c r="S70" s="29">
        <v>6310000</v>
      </c>
      <c r="T70" s="30">
        <v>0</v>
      </c>
      <c r="U70" s="32">
        <v>0</v>
      </c>
      <c r="V70" s="33">
        <v>0</v>
      </c>
      <c r="W70" s="34">
        <v>0</v>
      </c>
    </row>
    <row r="71" spans="1:23" ht="21.75" customHeight="1">
      <c r="A71" s="28" t="s">
        <v>87</v>
      </c>
      <c r="B71" s="28" t="s">
        <v>96</v>
      </c>
      <c r="C71" s="28" t="s">
        <v>94</v>
      </c>
      <c r="D71" s="28" t="s">
        <v>134</v>
      </c>
      <c r="E71" s="28" t="s">
        <v>97</v>
      </c>
      <c r="F71" s="16">
        <f aca="true" t="shared" si="4" ref="F71:F102">SUM(G71,V71:W71)</f>
        <v>10420000</v>
      </c>
      <c r="G71" s="29">
        <f aca="true" t="shared" si="5" ref="G71:G102">SUM(H71,P71:U71)</f>
        <v>10420000</v>
      </c>
      <c r="H71" s="30">
        <v>10420000</v>
      </c>
      <c r="I71" s="30">
        <v>0</v>
      </c>
      <c r="J71" s="30">
        <v>0</v>
      </c>
      <c r="K71" s="30">
        <v>0</v>
      </c>
      <c r="L71" s="30">
        <v>10420000</v>
      </c>
      <c r="M71" s="30">
        <v>0</v>
      </c>
      <c r="N71" s="31">
        <v>0</v>
      </c>
      <c r="O71" s="29">
        <v>0</v>
      </c>
      <c r="P71" s="31">
        <v>0</v>
      </c>
      <c r="Q71" s="29">
        <v>0</v>
      </c>
      <c r="R71" s="31">
        <v>0</v>
      </c>
      <c r="S71" s="29">
        <v>0</v>
      </c>
      <c r="T71" s="30">
        <v>0</v>
      </c>
      <c r="U71" s="32">
        <v>0</v>
      </c>
      <c r="V71" s="33">
        <v>0</v>
      </c>
      <c r="W71" s="34">
        <v>0</v>
      </c>
    </row>
    <row r="72" spans="1:23" ht="21.75" customHeight="1">
      <c r="A72" s="28" t="s">
        <v>98</v>
      </c>
      <c r="B72" s="28" t="s">
        <v>99</v>
      </c>
      <c r="C72" s="28" t="s">
        <v>99</v>
      </c>
      <c r="D72" s="28" t="s">
        <v>134</v>
      </c>
      <c r="E72" s="28" t="s">
        <v>100</v>
      </c>
      <c r="F72" s="16">
        <f t="shared" si="4"/>
        <v>5671068.4</v>
      </c>
      <c r="G72" s="29">
        <f t="shared" si="5"/>
        <v>5671068.4</v>
      </c>
      <c r="H72" s="30">
        <v>5671068.4</v>
      </c>
      <c r="I72" s="30">
        <v>5671068.4</v>
      </c>
      <c r="J72" s="30">
        <v>0</v>
      </c>
      <c r="K72" s="30">
        <v>0</v>
      </c>
      <c r="L72" s="30">
        <v>0</v>
      </c>
      <c r="M72" s="30">
        <v>0</v>
      </c>
      <c r="N72" s="31">
        <v>0</v>
      </c>
      <c r="O72" s="29">
        <v>0</v>
      </c>
      <c r="P72" s="31">
        <v>0</v>
      </c>
      <c r="Q72" s="29">
        <v>0</v>
      </c>
      <c r="R72" s="31">
        <v>0</v>
      </c>
      <c r="S72" s="29">
        <v>0</v>
      </c>
      <c r="T72" s="30">
        <v>0</v>
      </c>
      <c r="U72" s="32">
        <v>0</v>
      </c>
      <c r="V72" s="33">
        <v>0</v>
      </c>
      <c r="W72" s="34">
        <v>0</v>
      </c>
    </row>
    <row r="73" spans="1:23" ht="21.75" customHeight="1">
      <c r="A73" s="28" t="s">
        <v>98</v>
      </c>
      <c r="B73" s="28" t="s">
        <v>99</v>
      </c>
      <c r="C73" s="28" t="s">
        <v>101</v>
      </c>
      <c r="D73" s="28" t="s">
        <v>134</v>
      </c>
      <c r="E73" s="28" t="s">
        <v>102</v>
      </c>
      <c r="F73" s="16">
        <f t="shared" si="4"/>
        <v>2268427.36</v>
      </c>
      <c r="G73" s="29">
        <f t="shared" si="5"/>
        <v>2268427.36</v>
      </c>
      <c r="H73" s="30">
        <v>2268427.36</v>
      </c>
      <c r="I73" s="30">
        <v>2268427.36</v>
      </c>
      <c r="J73" s="30">
        <v>0</v>
      </c>
      <c r="K73" s="30">
        <v>0</v>
      </c>
      <c r="L73" s="30">
        <v>0</v>
      </c>
      <c r="M73" s="30">
        <v>0</v>
      </c>
      <c r="N73" s="31">
        <v>0</v>
      </c>
      <c r="O73" s="29">
        <v>0</v>
      </c>
      <c r="P73" s="31">
        <v>0</v>
      </c>
      <c r="Q73" s="29">
        <v>0</v>
      </c>
      <c r="R73" s="31">
        <v>0</v>
      </c>
      <c r="S73" s="29">
        <v>0</v>
      </c>
      <c r="T73" s="30">
        <v>0</v>
      </c>
      <c r="U73" s="32">
        <v>0</v>
      </c>
      <c r="V73" s="33">
        <v>0</v>
      </c>
      <c r="W73" s="34">
        <v>0</v>
      </c>
    </row>
    <row r="74" spans="1:23" ht="21.75" customHeight="1">
      <c r="A74" s="28" t="s">
        <v>103</v>
      </c>
      <c r="B74" s="28" t="s">
        <v>104</v>
      </c>
      <c r="C74" s="28" t="s">
        <v>90</v>
      </c>
      <c r="D74" s="28" t="s">
        <v>134</v>
      </c>
      <c r="E74" s="28" t="s">
        <v>120</v>
      </c>
      <c r="F74" s="16">
        <f t="shared" si="4"/>
        <v>1464691.68</v>
      </c>
      <c r="G74" s="29">
        <f t="shared" si="5"/>
        <v>1464691.68</v>
      </c>
      <c r="H74" s="30">
        <v>1464691.68</v>
      </c>
      <c r="I74" s="30">
        <v>1464691.68</v>
      </c>
      <c r="J74" s="30">
        <v>0</v>
      </c>
      <c r="K74" s="30">
        <v>0</v>
      </c>
      <c r="L74" s="30">
        <v>0</v>
      </c>
      <c r="M74" s="30">
        <v>0</v>
      </c>
      <c r="N74" s="31">
        <v>0</v>
      </c>
      <c r="O74" s="29">
        <v>0</v>
      </c>
      <c r="P74" s="31">
        <v>0</v>
      </c>
      <c r="Q74" s="29">
        <v>0</v>
      </c>
      <c r="R74" s="31">
        <v>0</v>
      </c>
      <c r="S74" s="29">
        <v>0</v>
      </c>
      <c r="T74" s="30">
        <v>0</v>
      </c>
      <c r="U74" s="32">
        <v>0</v>
      </c>
      <c r="V74" s="33">
        <v>0</v>
      </c>
      <c r="W74" s="34">
        <v>0</v>
      </c>
    </row>
    <row r="75" spans="1:23" ht="21.75" customHeight="1">
      <c r="A75" s="28" t="s">
        <v>109</v>
      </c>
      <c r="B75" s="28" t="s">
        <v>90</v>
      </c>
      <c r="C75" s="28" t="s">
        <v>88</v>
      </c>
      <c r="D75" s="28" t="s">
        <v>134</v>
      </c>
      <c r="E75" s="28" t="s">
        <v>110</v>
      </c>
      <c r="F75" s="16">
        <f t="shared" si="4"/>
        <v>3404801.04</v>
      </c>
      <c r="G75" s="29">
        <f t="shared" si="5"/>
        <v>3404801.04</v>
      </c>
      <c r="H75" s="30">
        <v>3404801.04</v>
      </c>
      <c r="I75" s="30">
        <v>3404801.04</v>
      </c>
      <c r="J75" s="30">
        <v>0</v>
      </c>
      <c r="K75" s="30">
        <v>0</v>
      </c>
      <c r="L75" s="30">
        <v>0</v>
      </c>
      <c r="M75" s="30">
        <v>0</v>
      </c>
      <c r="N75" s="31">
        <v>0</v>
      </c>
      <c r="O75" s="29">
        <v>0</v>
      </c>
      <c r="P75" s="31">
        <v>0</v>
      </c>
      <c r="Q75" s="29">
        <v>0</v>
      </c>
      <c r="R75" s="31">
        <v>0</v>
      </c>
      <c r="S75" s="29">
        <v>0</v>
      </c>
      <c r="T75" s="30">
        <v>0</v>
      </c>
      <c r="U75" s="32">
        <v>0</v>
      </c>
      <c r="V75" s="33">
        <v>0</v>
      </c>
      <c r="W75" s="34">
        <v>0</v>
      </c>
    </row>
    <row r="76" spans="1:23" ht="21.75" customHeight="1">
      <c r="A76" s="28" t="s">
        <v>56</v>
      </c>
      <c r="B76" s="28" t="s">
        <v>56</v>
      </c>
      <c r="C76" s="28" t="s">
        <v>56</v>
      </c>
      <c r="D76" s="28" t="s">
        <v>136</v>
      </c>
      <c r="E76" s="28" t="s">
        <v>137</v>
      </c>
      <c r="F76" s="16">
        <f t="shared" si="4"/>
        <v>18968624.68</v>
      </c>
      <c r="G76" s="29">
        <f t="shared" si="5"/>
        <v>18968624.68</v>
      </c>
      <c r="H76" s="30">
        <v>17725624.68</v>
      </c>
      <c r="I76" s="30">
        <v>16919624.68</v>
      </c>
      <c r="J76" s="30">
        <v>0</v>
      </c>
      <c r="K76" s="30">
        <v>0</v>
      </c>
      <c r="L76" s="30">
        <v>806000</v>
      </c>
      <c r="M76" s="30">
        <v>0</v>
      </c>
      <c r="N76" s="31">
        <v>0</v>
      </c>
      <c r="O76" s="29">
        <v>0</v>
      </c>
      <c r="P76" s="31">
        <v>0</v>
      </c>
      <c r="Q76" s="29">
        <v>0</v>
      </c>
      <c r="R76" s="31">
        <v>0</v>
      </c>
      <c r="S76" s="29">
        <v>1243000</v>
      </c>
      <c r="T76" s="30">
        <v>0</v>
      </c>
      <c r="U76" s="32">
        <v>0</v>
      </c>
      <c r="V76" s="33">
        <v>0</v>
      </c>
      <c r="W76" s="34">
        <v>0</v>
      </c>
    </row>
    <row r="77" spans="1:23" ht="21.75" customHeight="1">
      <c r="A77" s="28" t="s">
        <v>87</v>
      </c>
      <c r="B77" s="28" t="s">
        <v>90</v>
      </c>
      <c r="C77" s="28" t="s">
        <v>92</v>
      </c>
      <c r="D77" s="28" t="s">
        <v>136</v>
      </c>
      <c r="E77" s="28" t="s">
        <v>93</v>
      </c>
      <c r="F77" s="16">
        <f t="shared" si="4"/>
        <v>14053544.52</v>
      </c>
      <c r="G77" s="29">
        <f t="shared" si="5"/>
        <v>14053544.52</v>
      </c>
      <c r="H77" s="30">
        <v>12810544.52</v>
      </c>
      <c r="I77" s="30">
        <v>12810544.52</v>
      </c>
      <c r="J77" s="30">
        <v>0</v>
      </c>
      <c r="K77" s="30">
        <v>0</v>
      </c>
      <c r="L77" s="30">
        <v>0</v>
      </c>
      <c r="M77" s="30">
        <v>0</v>
      </c>
      <c r="N77" s="31">
        <v>0</v>
      </c>
      <c r="O77" s="29">
        <v>0</v>
      </c>
      <c r="P77" s="31">
        <v>0</v>
      </c>
      <c r="Q77" s="29">
        <v>0</v>
      </c>
      <c r="R77" s="31">
        <v>0</v>
      </c>
      <c r="S77" s="29">
        <v>1243000</v>
      </c>
      <c r="T77" s="30">
        <v>0</v>
      </c>
      <c r="U77" s="32">
        <v>0</v>
      </c>
      <c r="V77" s="33">
        <v>0</v>
      </c>
      <c r="W77" s="34">
        <v>0</v>
      </c>
    </row>
    <row r="78" spans="1:23" ht="21.75" customHeight="1">
      <c r="A78" s="28" t="s">
        <v>87</v>
      </c>
      <c r="B78" s="28" t="s">
        <v>96</v>
      </c>
      <c r="C78" s="28" t="s">
        <v>94</v>
      </c>
      <c r="D78" s="28" t="s">
        <v>136</v>
      </c>
      <c r="E78" s="28" t="s">
        <v>97</v>
      </c>
      <c r="F78" s="16">
        <f t="shared" si="4"/>
        <v>806000</v>
      </c>
      <c r="G78" s="29">
        <f t="shared" si="5"/>
        <v>806000</v>
      </c>
      <c r="H78" s="30">
        <v>806000</v>
      </c>
      <c r="I78" s="30">
        <v>0</v>
      </c>
      <c r="J78" s="30">
        <v>0</v>
      </c>
      <c r="K78" s="30">
        <v>0</v>
      </c>
      <c r="L78" s="30">
        <v>806000</v>
      </c>
      <c r="M78" s="30">
        <v>0</v>
      </c>
      <c r="N78" s="31">
        <v>0</v>
      </c>
      <c r="O78" s="29">
        <v>0</v>
      </c>
      <c r="P78" s="31">
        <v>0</v>
      </c>
      <c r="Q78" s="29">
        <v>0</v>
      </c>
      <c r="R78" s="31">
        <v>0</v>
      </c>
      <c r="S78" s="29">
        <v>0</v>
      </c>
      <c r="T78" s="30">
        <v>0</v>
      </c>
      <c r="U78" s="32">
        <v>0</v>
      </c>
      <c r="V78" s="33">
        <v>0</v>
      </c>
      <c r="W78" s="34">
        <v>0</v>
      </c>
    </row>
    <row r="79" spans="1:23" ht="21.75" customHeight="1">
      <c r="A79" s="28" t="s">
        <v>98</v>
      </c>
      <c r="B79" s="28" t="s">
        <v>99</v>
      </c>
      <c r="C79" s="28" t="s">
        <v>99</v>
      </c>
      <c r="D79" s="28" t="s">
        <v>136</v>
      </c>
      <c r="E79" s="28" t="s">
        <v>100</v>
      </c>
      <c r="F79" s="16">
        <f t="shared" si="4"/>
        <v>1819531</v>
      </c>
      <c r="G79" s="29">
        <f t="shared" si="5"/>
        <v>1819531</v>
      </c>
      <c r="H79" s="30">
        <v>1819531</v>
      </c>
      <c r="I79" s="30">
        <v>1819531</v>
      </c>
      <c r="J79" s="30">
        <v>0</v>
      </c>
      <c r="K79" s="30">
        <v>0</v>
      </c>
      <c r="L79" s="30">
        <v>0</v>
      </c>
      <c r="M79" s="30">
        <v>0</v>
      </c>
      <c r="N79" s="31">
        <v>0</v>
      </c>
      <c r="O79" s="29">
        <v>0</v>
      </c>
      <c r="P79" s="31">
        <v>0</v>
      </c>
      <c r="Q79" s="29">
        <v>0</v>
      </c>
      <c r="R79" s="31">
        <v>0</v>
      </c>
      <c r="S79" s="29">
        <v>0</v>
      </c>
      <c r="T79" s="30">
        <v>0</v>
      </c>
      <c r="U79" s="32">
        <v>0</v>
      </c>
      <c r="V79" s="33">
        <v>0</v>
      </c>
      <c r="W79" s="34">
        <v>0</v>
      </c>
    </row>
    <row r="80" spans="1:23" ht="21.75" customHeight="1">
      <c r="A80" s="28" t="s">
        <v>98</v>
      </c>
      <c r="B80" s="28" t="s">
        <v>99</v>
      </c>
      <c r="C80" s="28" t="s">
        <v>101</v>
      </c>
      <c r="D80" s="28" t="s">
        <v>136</v>
      </c>
      <c r="E80" s="28" t="s">
        <v>102</v>
      </c>
      <c r="F80" s="16">
        <f t="shared" si="4"/>
        <v>727812.4</v>
      </c>
      <c r="G80" s="29">
        <f t="shared" si="5"/>
        <v>727812.4</v>
      </c>
      <c r="H80" s="30">
        <v>727812.4</v>
      </c>
      <c r="I80" s="30">
        <v>727812.4</v>
      </c>
      <c r="J80" s="30">
        <v>0</v>
      </c>
      <c r="K80" s="30">
        <v>0</v>
      </c>
      <c r="L80" s="30">
        <v>0</v>
      </c>
      <c r="M80" s="30">
        <v>0</v>
      </c>
      <c r="N80" s="31">
        <v>0</v>
      </c>
      <c r="O80" s="29">
        <v>0</v>
      </c>
      <c r="P80" s="31">
        <v>0</v>
      </c>
      <c r="Q80" s="29">
        <v>0</v>
      </c>
      <c r="R80" s="31">
        <v>0</v>
      </c>
      <c r="S80" s="29">
        <v>0</v>
      </c>
      <c r="T80" s="30">
        <v>0</v>
      </c>
      <c r="U80" s="32">
        <v>0</v>
      </c>
      <c r="V80" s="33">
        <v>0</v>
      </c>
      <c r="W80" s="34">
        <v>0</v>
      </c>
    </row>
    <row r="81" spans="1:23" ht="21.75" customHeight="1">
      <c r="A81" s="28" t="s">
        <v>103</v>
      </c>
      <c r="B81" s="28" t="s">
        <v>104</v>
      </c>
      <c r="C81" s="28" t="s">
        <v>90</v>
      </c>
      <c r="D81" s="28" t="s">
        <v>136</v>
      </c>
      <c r="E81" s="28" t="s">
        <v>120</v>
      </c>
      <c r="F81" s="16">
        <f t="shared" si="4"/>
        <v>470018.16</v>
      </c>
      <c r="G81" s="29">
        <f t="shared" si="5"/>
        <v>470018.16</v>
      </c>
      <c r="H81" s="30">
        <v>470018.16</v>
      </c>
      <c r="I81" s="30">
        <v>470018.16</v>
      </c>
      <c r="J81" s="30">
        <v>0</v>
      </c>
      <c r="K81" s="30">
        <v>0</v>
      </c>
      <c r="L81" s="30">
        <v>0</v>
      </c>
      <c r="M81" s="30">
        <v>0</v>
      </c>
      <c r="N81" s="31">
        <v>0</v>
      </c>
      <c r="O81" s="29">
        <v>0</v>
      </c>
      <c r="P81" s="31">
        <v>0</v>
      </c>
      <c r="Q81" s="29">
        <v>0</v>
      </c>
      <c r="R81" s="31">
        <v>0</v>
      </c>
      <c r="S81" s="29">
        <v>0</v>
      </c>
      <c r="T81" s="30">
        <v>0</v>
      </c>
      <c r="U81" s="32">
        <v>0</v>
      </c>
      <c r="V81" s="33">
        <v>0</v>
      </c>
      <c r="W81" s="34">
        <v>0</v>
      </c>
    </row>
    <row r="82" spans="1:23" ht="21.75" customHeight="1">
      <c r="A82" s="28" t="s">
        <v>109</v>
      </c>
      <c r="B82" s="28" t="s">
        <v>90</v>
      </c>
      <c r="C82" s="28" t="s">
        <v>88</v>
      </c>
      <c r="D82" s="28" t="s">
        <v>136</v>
      </c>
      <c r="E82" s="28" t="s">
        <v>110</v>
      </c>
      <c r="F82" s="16">
        <f t="shared" si="4"/>
        <v>1091718.6</v>
      </c>
      <c r="G82" s="29">
        <f t="shared" si="5"/>
        <v>1091718.6</v>
      </c>
      <c r="H82" s="30">
        <v>1091718.6</v>
      </c>
      <c r="I82" s="30">
        <v>1091718.6</v>
      </c>
      <c r="J82" s="30">
        <v>0</v>
      </c>
      <c r="K82" s="30">
        <v>0</v>
      </c>
      <c r="L82" s="30">
        <v>0</v>
      </c>
      <c r="M82" s="30">
        <v>0</v>
      </c>
      <c r="N82" s="31">
        <v>0</v>
      </c>
      <c r="O82" s="29">
        <v>0</v>
      </c>
      <c r="P82" s="31">
        <v>0</v>
      </c>
      <c r="Q82" s="29">
        <v>0</v>
      </c>
      <c r="R82" s="31">
        <v>0</v>
      </c>
      <c r="S82" s="29">
        <v>0</v>
      </c>
      <c r="T82" s="30">
        <v>0</v>
      </c>
      <c r="U82" s="32">
        <v>0</v>
      </c>
      <c r="V82" s="33">
        <v>0</v>
      </c>
      <c r="W82" s="34">
        <v>0</v>
      </c>
    </row>
    <row r="83" spans="1:23" ht="21.75" customHeight="1">
      <c r="A83" s="28" t="s">
        <v>56</v>
      </c>
      <c r="B83" s="28" t="s">
        <v>56</v>
      </c>
      <c r="C83" s="28" t="s">
        <v>56</v>
      </c>
      <c r="D83" s="28" t="s">
        <v>138</v>
      </c>
      <c r="E83" s="28" t="s">
        <v>139</v>
      </c>
      <c r="F83" s="16">
        <f t="shared" si="4"/>
        <v>23429924.18</v>
      </c>
      <c r="G83" s="29">
        <f t="shared" si="5"/>
        <v>23429924.18</v>
      </c>
      <c r="H83" s="30">
        <v>22357924.18</v>
      </c>
      <c r="I83" s="30">
        <v>21687924.18</v>
      </c>
      <c r="J83" s="30">
        <v>0</v>
      </c>
      <c r="K83" s="30">
        <v>0</v>
      </c>
      <c r="L83" s="30">
        <v>670000</v>
      </c>
      <c r="M83" s="30">
        <v>0</v>
      </c>
      <c r="N83" s="31">
        <v>0</v>
      </c>
      <c r="O83" s="29">
        <v>0</v>
      </c>
      <c r="P83" s="31">
        <v>0</v>
      </c>
      <c r="Q83" s="29">
        <v>0</v>
      </c>
      <c r="R83" s="31">
        <v>0</v>
      </c>
      <c r="S83" s="29">
        <v>1072000</v>
      </c>
      <c r="T83" s="30">
        <v>0</v>
      </c>
      <c r="U83" s="32">
        <v>0</v>
      </c>
      <c r="V83" s="33">
        <v>0</v>
      </c>
      <c r="W83" s="34">
        <v>0</v>
      </c>
    </row>
    <row r="84" spans="1:23" ht="21.75" customHeight="1">
      <c r="A84" s="28" t="s">
        <v>87</v>
      </c>
      <c r="B84" s="28" t="s">
        <v>90</v>
      </c>
      <c r="C84" s="28" t="s">
        <v>92</v>
      </c>
      <c r="D84" s="28" t="s">
        <v>138</v>
      </c>
      <c r="E84" s="28" t="s">
        <v>93</v>
      </c>
      <c r="F84" s="16">
        <f t="shared" si="4"/>
        <v>17453116.58</v>
      </c>
      <c r="G84" s="29">
        <f t="shared" si="5"/>
        <v>17453116.58</v>
      </c>
      <c r="H84" s="30">
        <v>16381116.58</v>
      </c>
      <c r="I84" s="30">
        <v>16381116.58</v>
      </c>
      <c r="J84" s="30">
        <v>0</v>
      </c>
      <c r="K84" s="30">
        <v>0</v>
      </c>
      <c r="L84" s="30">
        <v>0</v>
      </c>
      <c r="M84" s="30">
        <v>0</v>
      </c>
      <c r="N84" s="31">
        <v>0</v>
      </c>
      <c r="O84" s="29">
        <v>0</v>
      </c>
      <c r="P84" s="31">
        <v>0</v>
      </c>
      <c r="Q84" s="29">
        <v>0</v>
      </c>
      <c r="R84" s="31">
        <v>0</v>
      </c>
      <c r="S84" s="29">
        <v>1072000</v>
      </c>
      <c r="T84" s="30">
        <v>0</v>
      </c>
      <c r="U84" s="32">
        <v>0</v>
      </c>
      <c r="V84" s="33">
        <v>0</v>
      </c>
      <c r="W84" s="34">
        <v>0</v>
      </c>
    </row>
    <row r="85" spans="1:23" ht="21.75" customHeight="1">
      <c r="A85" s="28" t="s">
        <v>87</v>
      </c>
      <c r="B85" s="28" t="s">
        <v>96</v>
      </c>
      <c r="C85" s="28" t="s">
        <v>94</v>
      </c>
      <c r="D85" s="28" t="s">
        <v>138</v>
      </c>
      <c r="E85" s="28" t="s">
        <v>97</v>
      </c>
      <c r="F85" s="16">
        <f t="shared" si="4"/>
        <v>670000</v>
      </c>
      <c r="G85" s="29">
        <f t="shared" si="5"/>
        <v>670000</v>
      </c>
      <c r="H85" s="30">
        <v>670000</v>
      </c>
      <c r="I85" s="30">
        <v>0</v>
      </c>
      <c r="J85" s="30">
        <v>0</v>
      </c>
      <c r="K85" s="30">
        <v>0</v>
      </c>
      <c r="L85" s="30">
        <v>670000</v>
      </c>
      <c r="M85" s="30">
        <v>0</v>
      </c>
      <c r="N85" s="31">
        <v>0</v>
      </c>
      <c r="O85" s="29">
        <v>0</v>
      </c>
      <c r="P85" s="31">
        <v>0</v>
      </c>
      <c r="Q85" s="29">
        <v>0</v>
      </c>
      <c r="R85" s="31">
        <v>0</v>
      </c>
      <c r="S85" s="29">
        <v>0</v>
      </c>
      <c r="T85" s="30">
        <v>0</v>
      </c>
      <c r="U85" s="32">
        <v>0</v>
      </c>
      <c r="V85" s="33">
        <v>0</v>
      </c>
      <c r="W85" s="34">
        <v>0</v>
      </c>
    </row>
    <row r="86" spans="1:23" ht="21.75" customHeight="1">
      <c r="A86" s="28" t="s">
        <v>98</v>
      </c>
      <c r="B86" s="28" t="s">
        <v>99</v>
      </c>
      <c r="C86" s="28" t="s">
        <v>99</v>
      </c>
      <c r="D86" s="28" t="s">
        <v>138</v>
      </c>
      <c r="E86" s="28" t="s">
        <v>100</v>
      </c>
      <c r="F86" s="16">
        <f t="shared" si="4"/>
        <v>2349747.4</v>
      </c>
      <c r="G86" s="29">
        <f t="shared" si="5"/>
        <v>2349747.4</v>
      </c>
      <c r="H86" s="30">
        <v>2349747.4</v>
      </c>
      <c r="I86" s="30">
        <v>2349747.4</v>
      </c>
      <c r="J86" s="30">
        <v>0</v>
      </c>
      <c r="K86" s="30">
        <v>0</v>
      </c>
      <c r="L86" s="30">
        <v>0</v>
      </c>
      <c r="M86" s="30">
        <v>0</v>
      </c>
      <c r="N86" s="31">
        <v>0</v>
      </c>
      <c r="O86" s="29">
        <v>0</v>
      </c>
      <c r="P86" s="31">
        <v>0</v>
      </c>
      <c r="Q86" s="29">
        <v>0</v>
      </c>
      <c r="R86" s="31">
        <v>0</v>
      </c>
      <c r="S86" s="29">
        <v>0</v>
      </c>
      <c r="T86" s="30">
        <v>0</v>
      </c>
      <c r="U86" s="32">
        <v>0</v>
      </c>
      <c r="V86" s="33">
        <v>0</v>
      </c>
      <c r="W86" s="34">
        <v>0</v>
      </c>
    </row>
    <row r="87" spans="1:23" ht="21.75" customHeight="1">
      <c r="A87" s="28" t="s">
        <v>98</v>
      </c>
      <c r="B87" s="28" t="s">
        <v>99</v>
      </c>
      <c r="C87" s="28" t="s">
        <v>101</v>
      </c>
      <c r="D87" s="28" t="s">
        <v>138</v>
      </c>
      <c r="E87" s="28" t="s">
        <v>102</v>
      </c>
      <c r="F87" s="16">
        <f t="shared" si="4"/>
        <v>939898.96</v>
      </c>
      <c r="G87" s="29">
        <f t="shared" si="5"/>
        <v>939898.96</v>
      </c>
      <c r="H87" s="30">
        <v>939898.96</v>
      </c>
      <c r="I87" s="30">
        <v>939898.96</v>
      </c>
      <c r="J87" s="30">
        <v>0</v>
      </c>
      <c r="K87" s="30">
        <v>0</v>
      </c>
      <c r="L87" s="30">
        <v>0</v>
      </c>
      <c r="M87" s="30">
        <v>0</v>
      </c>
      <c r="N87" s="31">
        <v>0</v>
      </c>
      <c r="O87" s="29">
        <v>0</v>
      </c>
      <c r="P87" s="31">
        <v>0</v>
      </c>
      <c r="Q87" s="29">
        <v>0</v>
      </c>
      <c r="R87" s="31">
        <v>0</v>
      </c>
      <c r="S87" s="29">
        <v>0</v>
      </c>
      <c r="T87" s="30">
        <v>0</v>
      </c>
      <c r="U87" s="32">
        <v>0</v>
      </c>
      <c r="V87" s="33">
        <v>0</v>
      </c>
      <c r="W87" s="34">
        <v>0</v>
      </c>
    </row>
    <row r="88" spans="1:23" ht="21.75" customHeight="1">
      <c r="A88" s="28" t="s">
        <v>103</v>
      </c>
      <c r="B88" s="28" t="s">
        <v>104</v>
      </c>
      <c r="C88" s="28" t="s">
        <v>90</v>
      </c>
      <c r="D88" s="28" t="s">
        <v>138</v>
      </c>
      <c r="E88" s="28" t="s">
        <v>120</v>
      </c>
      <c r="F88" s="16">
        <f t="shared" si="4"/>
        <v>607312.8</v>
      </c>
      <c r="G88" s="29">
        <f t="shared" si="5"/>
        <v>607312.8</v>
      </c>
      <c r="H88" s="30">
        <v>607312.8</v>
      </c>
      <c r="I88" s="30">
        <v>607312.8</v>
      </c>
      <c r="J88" s="30">
        <v>0</v>
      </c>
      <c r="K88" s="30">
        <v>0</v>
      </c>
      <c r="L88" s="30">
        <v>0</v>
      </c>
      <c r="M88" s="30">
        <v>0</v>
      </c>
      <c r="N88" s="31">
        <v>0</v>
      </c>
      <c r="O88" s="29">
        <v>0</v>
      </c>
      <c r="P88" s="31">
        <v>0</v>
      </c>
      <c r="Q88" s="29">
        <v>0</v>
      </c>
      <c r="R88" s="31">
        <v>0</v>
      </c>
      <c r="S88" s="29">
        <v>0</v>
      </c>
      <c r="T88" s="30">
        <v>0</v>
      </c>
      <c r="U88" s="32">
        <v>0</v>
      </c>
      <c r="V88" s="33">
        <v>0</v>
      </c>
      <c r="W88" s="34">
        <v>0</v>
      </c>
    </row>
    <row r="89" spans="1:23" ht="21.75" customHeight="1">
      <c r="A89" s="28" t="s">
        <v>109</v>
      </c>
      <c r="B89" s="28" t="s">
        <v>90</v>
      </c>
      <c r="C89" s="28" t="s">
        <v>88</v>
      </c>
      <c r="D89" s="28" t="s">
        <v>138</v>
      </c>
      <c r="E89" s="28" t="s">
        <v>110</v>
      </c>
      <c r="F89" s="16">
        <f t="shared" si="4"/>
        <v>1409848.44</v>
      </c>
      <c r="G89" s="29">
        <f t="shared" si="5"/>
        <v>1409848.44</v>
      </c>
      <c r="H89" s="30">
        <v>1409848.44</v>
      </c>
      <c r="I89" s="30">
        <v>1409848.44</v>
      </c>
      <c r="J89" s="30">
        <v>0</v>
      </c>
      <c r="K89" s="30">
        <v>0</v>
      </c>
      <c r="L89" s="30">
        <v>0</v>
      </c>
      <c r="M89" s="30">
        <v>0</v>
      </c>
      <c r="N89" s="31">
        <v>0</v>
      </c>
      <c r="O89" s="29">
        <v>0</v>
      </c>
      <c r="P89" s="31">
        <v>0</v>
      </c>
      <c r="Q89" s="29">
        <v>0</v>
      </c>
      <c r="R89" s="31">
        <v>0</v>
      </c>
      <c r="S89" s="29">
        <v>0</v>
      </c>
      <c r="T89" s="30">
        <v>0</v>
      </c>
      <c r="U89" s="32">
        <v>0</v>
      </c>
      <c r="V89" s="33">
        <v>0</v>
      </c>
      <c r="W89" s="34">
        <v>0</v>
      </c>
    </row>
    <row r="90" spans="1:23" ht="21.75" customHeight="1">
      <c r="A90" s="28" t="s">
        <v>56</v>
      </c>
      <c r="B90" s="28" t="s">
        <v>56</v>
      </c>
      <c r="C90" s="28" t="s">
        <v>56</v>
      </c>
      <c r="D90" s="28" t="s">
        <v>140</v>
      </c>
      <c r="E90" s="28" t="s">
        <v>141</v>
      </c>
      <c r="F90" s="16">
        <f t="shared" si="4"/>
        <v>46939195.269999996</v>
      </c>
      <c r="G90" s="29">
        <f t="shared" si="5"/>
        <v>46939195.269999996</v>
      </c>
      <c r="H90" s="30">
        <v>21939195.27</v>
      </c>
      <c r="I90" s="30">
        <v>20979195.27</v>
      </c>
      <c r="J90" s="30">
        <v>0</v>
      </c>
      <c r="K90" s="30">
        <v>0</v>
      </c>
      <c r="L90" s="30">
        <v>960000</v>
      </c>
      <c r="M90" s="30">
        <v>0</v>
      </c>
      <c r="N90" s="31">
        <v>0</v>
      </c>
      <c r="O90" s="29">
        <v>0</v>
      </c>
      <c r="P90" s="31">
        <v>25000000</v>
      </c>
      <c r="Q90" s="29">
        <v>0</v>
      </c>
      <c r="R90" s="31">
        <v>0</v>
      </c>
      <c r="S90" s="29">
        <v>0</v>
      </c>
      <c r="T90" s="30">
        <v>0</v>
      </c>
      <c r="U90" s="32">
        <v>0</v>
      </c>
      <c r="V90" s="33">
        <v>0</v>
      </c>
      <c r="W90" s="34">
        <v>0</v>
      </c>
    </row>
    <row r="91" spans="1:23" ht="21.75" customHeight="1">
      <c r="A91" s="28" t="s">
        <v>87</v>
      </c>
      <c r="B91" s="28" t="s">
        <v>90</v>
      </c>
      <c r="C91" s="28" t="s">
        <v>115</v>
      </c>
      <c r="D91" s="28" t="s">
        <v>140</v>
      </c>
      <c r="E91" s="28" t="s">
        <v>142</v>
      </c>
      <c r="F91" s="16">
        <f t="shared" si="4"/>
        <v>16194419.35</v>
      </c>
      <c r="G91" s="29">
        <f t="shared" si="5"/>
        <v>16194419.35</v>
      </c>
      <c r="H91" s="30">
        <v>16194419.35</v>
      </c>
      <c r="I91" s="30">
        <v>15234419.35</v>
      </c>
      <c r="J91" s="30">
        <v>0</v>
      </c>
      <c r="K91" s="30">
        <v>0</v>
      </c>
      <c r="L91" s="30">
        <v>960000</v>
      </c>
      <c r="M91" s="30">
        <v>0</v>
      </c>
      <c r="N91" s="31">
        <v>0</v>
      </c>
      <c r="O91" s="29">
        <v>0</v>
      </c>
      <c r="P91" s="31">
        <v>0</v>
      </c>
      <c r="Q91" s="29">
        <v>0</v>
      </c>
      <c r="R91" s="31">
        <v>0</v>
      </c>
      <c r="S91" s="29">
        <v>0</v>
      </c>
      <c r="T91" s="30">
        <v>0</v>
      </c>
      <c r="U91" s="32">
        <v>0</v>
      </c>
      <c r="V91" s="33">
        <v>0</v>
      </c>
      <c r="W91" s="34">
        <v>0</v>
      </c>
    </row>
    <row r="92" spans="1:23" ht="21.75" customHeight="1">
      <c r="A92" s="28" t="s">
        <v>98</v>
      </c>
      <c r="B92" s="28" t="s">
        <v>99</v>
      </c>
      <c r="C92" s="28" t="s">
        <v>99</v>
      </c>
      <c r="D92" s="28" t="s">
        <v>140</v>
      </c>
      <c r="E92" s="28" t="s">
        <v>100</v>
      </c>
      <c r="F92" s="16">
        <f t="shared" si="4"/>
        <v>2542014.4</v>
      </c>
      <c r="G92" s="29">
        <f t="shared" si="5"/>
        <v>2542014.4</v>
      </c>
      <c r="H92" s="30">
        <v>2542014.4</v>
      </c>
      <c r="I92" s="30">
        <v>2542014.4</v>
      </c>
      <c r="J92" s="30">
        <v>0</v>
      </c>
      <c r="K92" s="30">
        <v>0</v>
      </c>
      <c r="L92" s="30">
        <v>0</v>
      </c>
      <c r="M92" s="30">
        <v>0</v>
      </c>
      <c r="N92" s="31">
        <v>0</v>
      </c>
      <c r="O92" s="29">
        <v>0</v>
      </c>
      <c r="P92" s="31">
        <v>0</v>
      </c>
      <c r="Q92" s="29">
        <v>0</v>
      </c>
      <c r="R92" s="31">
        <v>0</v>
      </c>
      <c r="S92" s="29">
        <v>0</v>
      </c>
      <c r="T92" s="30">
        <v>0</v>
      </c>
      <c r="U92" s="32">
        <v>0</v>
      </c>
      <c r="V92" s="33">
        <v>0</v>
      </c>
      <c r="W92" s="34">
        <v>0</v>
      </c>
    </row>
    <row r="93" spans="1:23" ht="21.75" customHeight="1">
      <c r="A93" s="28" t="s">
        <v>98</v>
      </c>
      <c r="B93" s="28" t="s">
        <v>99</v>
      </c>
      <c r="C93" s="28" t="s">
        <v>101</v>
      </c>
      <c r="D93" s="28" t="s">
        <v>140</v>
      </c>
      <c r="E93" s="28" t="s">
        <v>102</v>
      </c>
      <c r="F93" s="16">
        <f t="shared" si="4"/>
        <v>1016805.76</v>
      </c>
      <c r="G93" s="29">
        <f t="shared" si="5"/>
        <v>1016805.76</v>
      </c>
      <c r="H93" s="30">
        <v>1016805.76</v>
      </c>
      <c r="I93" s="30">
        <v>1016805.76</v>
      </c>
      <c r="J93" s="30">
        <v>0</v>
      </c>
      <c r="K93" s="30">
        <v>0</v>
      </c>
      <c r="L93" s="30">
        <v>0</v>
      </c>
      <c r="M93" s="30">
        <v>0</v>
      </c>
      <c r="N93" s="31">
        <v>0</v>
      </c>
      <c r="O93" s="29">
        <v>0</v>
      </c>
      <c r="P93" s="31">
        <v>0</v>
      </c>
      <c r="Q93" s="29">
        <v>0</v>
      </c>
      <c r="R93" s="31">
        <v>0</v>
      </c>
      <c r="S93" s="29">
        <v>0</v>
      </c>
      <c r="T93" s="30">
        <v>0</v>
      </c>
      <c r="U93" s="32">
        <v>0</v>
      </c>
      <c r="V93" s="33">
        <v>0</v>
      </c>
      <c r="W93" s="34">
        <v>0</v>
      </c>
    </row>
    <row r="94" spans="1:23" ht="21.75" customHeight="1">
      <c r="A94" s="28" t="s">
        <v>103</v>
      </c>
      <c r="B94" s="28" t="s">
        <v>104</v>
      </c>
      <c r="C94" s="28" t="s">
        <v>90</v>
      </c>
      <c r="D94" s="28" t="s">
        <v>140</v>
      </c>
      <c r="E94" s="28" t="s">
        <v>120</v>
      </c>
      <c r="F94" s="16">
        <f t="shared" si="4"/>
        <v>657318.48</v>
      </c>
      <c r="G94" s="29">
        <f t="shared" si="5"/>
        <v>657318.48</v>
      </c>
      <c r="H94" s="30">
        <v>657318.48</v>
      </c>
      <c r="I94" s="30">
        <v>657318.48</v>
      </c>
      <c r="J94" s="30">
        <v>0</v>
      </c>
      <c r="K94" s="30">
        <v>0</v>
      </c>
      <c r="L94" s="30">
        <v>0</v>
      </c>
      <c r="M94" s="30">
        <v>0</v>
      </c>
      <c r="N94" s="31">
        <v>0</v>
      </c>
      <c r="O94" s="29">
        <v>0</v>
      </c>
      <c r="P94" s="31">
        <v>0</v>
      </c>
      <c r="Q94" s="29">
        <v>0</v>
      </c>
      <c r="R94" s="31">
        <v>0</v>
      </c>
      <c r="S94" s="29">
        <v>0</v>
      </c>
      <c r="T94" s="30">
        <v>0</v>
      </c>
      <c r="U94" s="32">
        <v>0</v>
      </c>
      <c r="V94" s="33">
        <v>0</v>
      </c>
      <c r="W94" s="34">
        <v>0</v>
      </c>
    </row>
    <row r="95" spans="1:23" ht="21.75" customHeight="1">
      <c r="A95" s="28" t="s">
        <v>106</v>
      </c>
      <c r="B95" s="28" t="s">
        <v>107</v>
      </c>
      <c r="C95" s="28" t="s">
        <v>94</v>
      </c>
      <c r="D95" s="28" t="s">
        <v>140</v>
      </c>
      <c r="E95" s="28" t="s">
        <v>108</v>
      </c>
      <c r="F95" s="16">
        <f t="shared" si="4"/>
        <v>25000000</v>
      </c>
      <c r="G95" s="29">
        <f t="shared" si="5"/>
        <v>25000000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1">
        <v>0</v>
      </c>
      <c r="O95" s="29">
        <v>0</v>
      </c>
      <c r="P95" s="31">
        <v>25000000</v>
      </c>
      <c r="Q95" s="29">
        <v>0</v>
      </c>
      <c r="R95" s="31">
        <v>0</v>
      </c>
      <c r="S95" s="29">
        <v>0</v>
      </c>
      <c r="T95" s="30">
        <v>0</v>
      </c>
      <c r="U95" s="32">
        <v>0</v>
      </c>
      <c r="V95" s="33">
        <v>0</v>
      </c>
      <c r="W95" s="34">
        <v>0</v>
      </c>
    </row>
    <row r="96" spans="1:23" ht="21.75" customHeight="1">
      <c r="A96" s="28" t="s">
        <v>109</v>
      </c>
      <c r="B96" s="28" t="s">
        <v>90</v>
      </c>
      <c r="C96" s="28" t="s">
        <v>88</v>
      </c>
      <c r="D96" s="28" t="s">
        <v>140</v>
      </c>
      <c r="E96" s="28" t="s">
        <v>110</v>
      </c>
      <c r="F96" s="16">
        <f t="shared" si="4"/>
        <v>1528637.28</v>
      </c>
      <c r="G96" s="29">
        <f t="shared" si="5"/>
        <v>1528637.28</v>
      </c>
      <c r="H96" s="30">
        <v>1528637.28</v>
      </c>
      <c r="I96" s="30">
        <v>1528637.28</v>
      </c>
      <c r="J96" s="30">
        <v>0</v>
      </c>
      <c r="K96" s="30">
        <v>0</v>
      </c>
      <c r="L96" s="30">
        <v>0</v>
      </c>
      <c r="M96" s="30">
        <v>0</v>
      </c>
      <c r="N96" s="31">
        <v>0</v>
      </c>
      <c r="O96" s="29">
        <v>0</v>
      </c>
      <c r="P96" s="31">
        <v>0</v>
      </c>
      <c r="Q96" s="29">
        <v>0</v>
      </c>
      <c r="R96" s="31">
        <v>0</v>
      </c>
      <c r="S96" s="29">
        <v>0</v>
      </c>
      <c r="T96" s="30">
        <v>0</v>
      </c>
      <c r="U96" s="32">
        <v>0</v>
      </c>
      <c r="V96" s="33">
        <v>0</v>
      </c>
      <c r="W96" s="34">
        <v>0</v>
      </c>
    </row>
    <row r="97" spans="1:23" ht="21.75" customHeight="1">
      <c r="A97" s="28" t="s">
        <v>56</v>
      </c>
      <c r="B97" s="28" t="s">
        <v>56</v>
      </c>
      <c r="C97" s="28" t="s">
        <v>56</v>
      </c>
      <c r="D97" s="28" t="s">
        <v>143</v>
      </c>
      <c r="E97" s="28" t="s">
        <v>144</v>
      </c>
      <c r="F97" s="16">
        <f t="shared" si="4"/>
        <v>32710000</v>
      </c>
      <c r="G97" s="29">
        <f t="shared" si="5"/>
        <v>32710000</v>
      </c>
      <c r="H97" s="30">
        <v>29350000</v>
      </c>
      <c r="I97" s="30">
        <v>29310000</v>
      </c>
      <c r="J97" s="30">
        <v>0</v>
      </c>
      <c r="K97" s="30">
        <v>40000</v>
      </c>
      <c r="L97" s="30">
        <v>0</v>
      </c>
      <c r="M97" s="30">
        <v>0</v>
      </c>
      <c r="N97" s="31">
        <v>0</v>
      </c>
      <c r="O97" s="29">
        <v>0</v>
      </c>
      <c r="P97" s="31">
        <v>0</v>
      </c>
      <c r="Q97" s="29">
        <v>0</v>
      </c>
      <c r="R97" s="31">
        <v>0</v>
      </c>
      <c r="S97" s="29">
        <v>1860000</v>
      </c>
      <c r="T97" s="30">
        <v>0</v>
      </c>
      <c r="U97" s="32">
        <v>1500000</v>
      </c>
      <c r="V97" s="33">
        <v>0</v>
      </c>
      <c r="W97" s="34">
        <v>0</v>
      </c>
    </row>
    <row r="98" spans="1:23" ht="21.75" customHeight="1">
      <c r="A98" s="28" t="s">
        <v>87</v>
      </c>
      <c r="B98" s="28" t="s">
        <v>115</v>
      </c>
      <c r="C98" s="28" t="s">
        <v>92</v>
      </c>
      <c r="D98" s="28" t="s">
        <v>143</v>
      </c>
      <c r="E98" s="28" t="s">
        <v>145</v>
      </c>
      <c r="F98" s="16">
        <f t="shared" si="4"/>
        <v>27667261.12</v>
      </c>
      <c r="G98" s="29">
        <f t="shared" si="5"/>
        <v>27667261.12</v>
      </c>
      <c r="H98" s="30">
        <v>24307261.12</v>
      </c>
      <c r="I98" s="30">
        <v>24267261.12</v>
      </c>
      <c r="J98" s="30">
        <v>0</v>
      </c>
      <c r="K98" s="30">
        <v>40000</v>
      </c>
      <c r="L98" s="30">
        <v>0</v>
      </c>
      <c r="M98" s="30">
        <v>0</v>
      </c>
      <c r="N98" s="31">
        <v>0</v>
      </c>
      <c r="O98" s="29">
        <v>0</v>
      </c>
      <c r="P98" s="31">
        <v>0</v>
      </c>
      <c r="Q98" s="29">
        <v>0</v>
      </c>
      <c r="R98" s="31">
        <v>0</v>
      </c>
      <c r="S98" s="29">
        <v>1860000</v>
      </c>
      <c r="T98" s="30">
        <v>0</v>
      </c>
      <c r="U98" s="32">
        <v>1500000</v>
      </c>
      <c r="V98" s="33">
        <v>0</v>
      </c>
      <c r="W98" s="34">
        <v>0</v>
      </c>
    </row>
    <row r="99" spans="1:23" ht="21.75" customHeight="1">
      <c r="A99" s="28" t="s">
        <v>98</v>
      </c>
      <c r="B99" s="28" t="s">
        <v>99</v>
      </c>
      <c r="C99" s="28" t="s">
        <v>99</v>
      </c>
      <c r="D99" s="28" t="s">
        <v>143</v>
      </c>
      <c r="E99" s="28" t="s">
        <v>100</v>
      </c>
      <c r="F99" s="16">
        <f t="shared" si="4"/>
        <v>2233679.4</v>
      </c>
      <c r="G99" s="29">
        <f t="shared" si="5"/>
        <v>2233679.4</v>
      </c>
      <c r="H99" s="30">
        <v>2233679.4</v>
      </c>
      <c r="I99" s="30">
        <v>2233679.4</v>
      </c>
      <c r="J99" s="30">
        <v>0</v>
      </c>
      <c r="K99" s="30">
        <v>0</v>
      </c>
      <c r="L99" s="30">
        <v>0</v>
      </c>
      <c r="M99" s="30">
        <v>0</v>
      </c>
      <c r="N99" s="31">
        <v>0</v>
      </c>
      <c r="O99" s="29">
        <v>0</v>
      </c>
      <c r="P99" s="31">
        <v>0</v>
      </c>
      <c r="Q99" s="29">
        <v>0</v>
      </c>
      <c r="R99" s="31">
        <v>0</v>
      </c>
      <c r="S99" s="29">
        <v>0</v>
      </c>
      <c r="T99" s="30">
        <v>0</v>
      </c>
      <c r="U99" s="32">
        <v>0</v>
      </c>
      <c r="V99" s="33">
        <v>0</v>
      </c>
      <c r="W99" s="34">
        <v>0</v>
      </c>
    </row>
    <row r="100" spans="1:23" ht="21.75" customHeight="1">
      <c r="A100" s="28" t="s">
        <v>98</v>
      </c>
      <c r="B100" s="28" t="s">
        <v>99</v>
      </c>
      <c r="C100" s="28" t="s">
        <v>101</v>
      </c>
      <c r="D100" s="28" t="s">
        <v>143</v>
      </c>
      <c r="E100" s="28" t="s">
        <v>102</v>
      </c>
      <c r="F100" s="16">
        <f t="shared" si="4"/>
        <v>893471.76</v>
      </c>
      <c r="G100" s="29">
        <f t="shared" si="5"/>
        <v>893471.76</v>
      </c>
      <c r="H100" s="30">
        <v>893471.76</v>
      </c>
      <c r="I100" s="30">
        <v>893471.76</v>
      </c>
      <c r="J100" s="30">
        <v>0</v>
      </c>
      <c r="K100" s="30">
        <v>0</v>
      </c>
      <c r="L100" s="30">
        <v>0</v>
      </c>
      <c r="M100" s="30">
        <v>0</v>
      </c>
      <c r="N100" s="31">
        <v>0</v>
      </c>
      <c r="O100" s="29">
        <v>0</v>
      </c>
      <c r="P100" s="31">
        <v>0</v>
      </c>
      <c r="Q100" s="29">
        <v>0</v>
      </c>
      <c r="R100" s="31">
        <v>0</v>
      </c>
      <c r="S100" s="29">
        <v>0</v>
      </c>
      <c r="T100" s="30">
        <v>0</v>
      </c>
      <c r="U100" s="32">
        <v>0</v>
      </c>
      <c r="V100" s="33">
        <v>0</v>
      </c>
      <c r="W100" s="34">
        <v>0</v>
      </c>
    </row>
    <row r="101" spans="1:23" ht="21.75" customHeight="1">
      <c r="A101" s="28" t="s">
        <v>103</v>
      </c>
      <c r="B101" s="28" t="s">
        <v>104</v>
      </c>
      <c r="C101" s="28" t="s">
        <v>90</v>
      </c>
      <c r="D101" s="28" t="s">
        <v>143</v>
      </c>
      <c r="E101" s="28" t="s">
        <v>120</v>
      </c>
      <c r="F101" s="16">
        <f t="shared" si="4"/>
        <v>575380.08</v>
      </c>
      <c r="G101" s="29">
        <f t="shared" si="5"/>
        <v>575380.08</v>
      </c>
      <c r="H101" s="30">
        <v>575380.08</v>
      </c>
      <c r="I101" s="30">
        <v>575380.08</v>
      </c>
      <c r="J101" s="30">
        <v>0</v>
      </c>
      <c r="K101" s="30">
        <v>0</v>
      </c>
      <c r="L101" s="30">
        <v>0</v>
      </c>
      <c r="M101" s="30">
        <v>0</v>
      </c>
      <c r="N101" s="31">
        <v>0</v>
      </c>
      <c r="O101" s="29">
        <v>0</v>
      </c>
      <c r="P101" s="31">
        <v>0</v>
      </c>
      <c r="Q101" s="29">
        <v>0</v>
      </c>
      <c r="R101" s="31">
        <v>0</v>
      </c>
      <c r="S101" s="29">
        <v>0</v>
      </c>
      <c r="T101" s="30">
        <v>0</v>
      </c>
      <c r="U101" s="32">
        <v>0</v>
      </c>
      <c r="V101" s="33">
        <v>0</v>
      </c>
      <c r="W101" s="34">
        <v>0</v>
      </c>
    </row>
    <row r="102" spans="1:23" ht="21.75" customHeight="1">
      <c r="A102" s="28" t="s">
        <v>109</v>
      </c>
      <c r="B102" s="28" t="s">
        <v>90</v>
      </c>
      <c r="C102" s="28" t="s">
        <v>88</v>
      </c>
      <c r="D102" s="28" t="s">
        <v>143</v>
      </c>
      <c r="E102" s="28" t="s">
        <v>110</v>
      </c>
      <c r="F102" s="16">
        <f t="shared" si="4"/>
        <v>1340207.64</v>
      </c>
      <c r="G102" s="29">
        <f t="shared" si="5"/>
        <v>1340207.64</v>
      </c>
      <c r="H102" s="30">
        <v>1340207.64</v>
      </c>
      <c r="I102" s="30">
        <v>1340207.64</v>
      </c>
      <c r="J102" s="30">
        <v>0</v>
      </c>
      <c r="K102" s="30">
        <v>0</v>
      </c>
      <c r="L102" s="30">
        <v>0</v>
      </c>
      <c r="M102" s="30">
        <v>0</v>
      </c>
      <c r="N102" s="31">
        <v>0</v>
      </c>
      <c r="O102" s="29">
        <v>0</v>
      </c>
      <c r="P102" s="31">
        <v>0</v>
      </c>
      <c r="Q102" s="29">
        <v>0</v>
      </c>
      <c r="R102" s="31">
        <v>0</v>
      </c>
      <c r="S102" s="29">
        <v>0</v>
      </c>
      <c r="T102" s="30">
        <v>0</v>
      </c>
      <c r="U102" s="32">
        <v>0</v>
      </c>
      <c r="V102" s="33">
        <v>0</v>
      </c>
      <c r="W102" s="34">
        <v>0</v>
      </c>
    </row>
    <row r="103" spans="1:23" ht="21.75" customHeight="1">
      <c r="A103" s="28" t="s">
        <v>56</v>
      </c>
      <c r="B103" s="28" t="s">
        <v>56</v>
      </c>
      <c r="C103" s="28" t="s">
        <v>56</v>
      </c>
      <c r="D103" s="28" t="s">
        <v>146</v>
      </c>
      <c r="E103" s="28" t="s">
        <v>147</v>
      </c>
      <c r="F103" s="16">
        <f aca="true" t="shared" si="6" ref="F103:F134">SUM(G103,V103:W103)</f>
        <v>12144985.54</v>
      </c>
      <c r="G103" s="29">
        <f aca="true" t="shared" si="7" ref="G103:G134">SUM(H103,P103:U103)</f>
        <v>12144985.54</v>
      </c>
      <c r="H103" s="30">
        <v>12144985.54</v>
      </c>
      <c r="I103" s="30">
        <v>11454985.54</v>
      </c>
      <c r="J103" s="30">
        <v>0</v>
      </c>
      <c r="K103" s="30">
        <v>0</v>
      </c>
      <c r="L103" s="30">
        <v>690000</v>
      </c>
      <c r="M103" s="30">
        <v>0</v>
      </c>
      <c r="N103" s="31">
        <v>0</v>
      </c>
      <c r="O103" s="29">
        <v>0</v>
      </c>
      <c r="P103" s="31">
        <v>0</v>
      </c>
      <c r="Q103" s="29">
        <v>0</v>
      </c>
      <c r="R103" s="31">
        <v>0</v>
      </c>
      <c r="S103" s="29">
        <v>0</v>
      </c>
      <c r="T103" s="30">
        <v>0</v>
      </c>
      <c r="U103" s="32">
        <v>0</v>
      </c>
      <c r="V103" s="33">
        <v>0</v>
      </c>
      <c r="W103" s="34">
        <v>0</v>
      </c>
    </row>
    <row r="104" spans="1:23" ht="21.75" customHeight="1">
      <c r="A104" s="28" t="s">
        <v>87</v>
      </c>
      <c r="B104" s="28" t="s">
        <v>90</v>
      </c>
      <c r="C104" s="28" t="s">
        <v>90</v>
      </c>
      <c r="D104" s="28" t="s">
        <v>146</v>
      </c>
      <c r="E104" s="28" t="s">
        <v>148</v>
      </c>
      <c r="F104" s="16">
        <f t="shared" si="6"/>
        <v>8469068.5</v>
      </c>
      <c r="G104" s="29">
        <f t="shared" si="7"/>
        <v>8469068.5</v>
      </c>
      <c r="H104" s="30">
        <v>8469068.5</v>
      </c>
      <c r="I104" s="30">
        <v>8469068.5</v>
      </c>
      <c r="J104" s="30">
        <v>0</v>
      </c>
      <c r="K104" s="30">
        <v>0</v>
      </c>
      <c r="L104" s="30">
        <v>0</v>
      </c>
      <c r="M104" s="30">
        <v>0</v>
      </c>
      <c r="N104" s="31">
        <v>0</v>
      </c>
      <c r="O104" s="29">
        <v>0</v>
      </c>
      <c r="P104" s="31">
        <v>0</v>
      </c>
      <c r="Q104" s="29">
        <v>0</v>
      </c>
      <c r="R104" s="31">
        <v>0</v>
      </c>
      <c r="S104" s="29">
        <v>0</v>
      </c>
      <c r="T104" s="30">
        <v>0</v>
      </c>
      <c r="U104" s="32">
        <v>0</v>
      </c>
      <c r="V104" s="33">
        <v>0</v>
      </c>
      <c r="W104" s="34">
        <v>0</v>
      </c>
    </row>
    <row r="105" spans="1:23" ht="21.75" customHeight="1">
      <c r="A105" s="28" t="s">
        <v>87</v>
      </c>
      <c r="B105" s="28" t="s">
        <v>96</v>
      </c>
      <c r="C105" s="28" t="s">
        <v>94</v>
      </c>
      <c r="D105" s="28" t="s">
        <v>146</v>
      </c>
      <c r="E105" s="28" t="s">
        <v>97</v>
      </c>
      <c r="F105" s="16">
        <f t="shared" si="6"/>
        <v>690000</v>
      </c>
      <c r="G105" s="29">
        <f t="shared" si="7"/>
        <v>690000</v>
      </c>
      <c r="H105" s="30">
        <v>690000</v>
      </c>
      <c r="I105" s="30">
        <v>0</v>
      </c>
      <c r="J105" s="30">
        <v>0</v>
      </c>
      <c r="K105" s="30">
        <v>0</v>
      </c>
      <c r="L105" s="30">
        <v>690000</v>
      </c>
      <c r="M105" s="30">
        <v>0</v>
      </c>
      <c r="N105" s="31">
        <v>0</v>
      </c>
      <c r="O105" s="29">
        <v>0</v>
      </c>
      <c r="P105" s="31">
        <v>0</v>
      </c>
      <c r="Q105" s="29">
        <v>0</v>
      </c>
      <c r="R105" s="31">
        <v>0</v>
      </c>
      <c r="S105" s="29">
        <v>0</v>
      </c>
      <c r="T105" s="30">
        <v>0</v>
      </c>
      <c r="U105" s="32">
        <v>0</v>
      </c>
      <c r="V105" s="33">
        <v>0</v>
      </c>
      <c r="W105" s="34">
        <v>0</v>
      </c>
    </row>
    <row r="106" spans="1:23" ht="21.75" customHeight="1">
      <c r="A106" s="28" t="s">
        <v>98</v>
      </c>
      <c r="B106" s="28" t="s">
        <v>99</v>
      </c>
      <c r="C106" s="28" t="s">
        <v>99</v>
      </c>
      <c r="D106" s="28" t="s">
        <v>146</v>
      </c>
      <c r="E106" s="28" t="s">
        <v>100</v>
      </c>
      <c r="F106" s="16">
        <f t="shared" si="6"/>
        <v>1322508.6</v>
      </c>
      <c r="G106" s="29">
        <f t="shared" si="7"/>
        <v>1322508.6</v>
      </c>
      <c r="H106" s="30">
        <v>1322508.6</v>
      </c>
      <c r="I106" s="30">
        <v>1322508.6</v>
      </c>
      <c r="J106" s="30">
        <v>0</v>
      </c>
      <c r="K106" s="30">
        <v>0</v>
      </c>
      <c r="L106" s="30">
        <v>0</v>
      </c>
      <c r="M106" s="30">
        <v>0</v>
      </c>
      <c r="N106" s="31">
        <v>0</v>
      </c>
      <c r="O106" s="29">
        <v>0</v>
      </c>
      <c r="P106" s="31">
        <v>0</v>
      </c>
      <c r="Q106" s="29">
        <v>0</v>
      </c>
      <c r="R106" s="31">
        <v>0</v>
      </c>
      <c r="S106" s="29">
        <v>0</v>
      </c>
      <c r="T106" s="30">
        <v>0</v>
      </c>
      <c r="U106" s="32">
        <v>0</v>
      </c>
      <c r="V106" s="33">
        <v>0</v>
      </c>
      <c r="W106" s="34">
        <v>0</v>
      </c>
    </row>
    <row r="107" spans="1:23" ht="21.75" customHeight="1">
      <c r="A107" s="28" t="s">
        <v>98</v>
      </c>
      <c r="B107" s="28" t="s">
        <v>99</v>
      </c>
      <c r="C107" s="28" t="s">
        <v>101</v>
      </c>
      <c r="D107" s="28" t="s">
        <v>146</v>
      </c>
      <c r="E107" s="28" t="s">
        <v>102</v>
      </c>
      <c r="F107" s="16">
        <f t="shared" si="6"/>
        <v>529003.44</v>
      </c>
      <c r="G107" s="29">
        <f t="shared" si="7"/>
        <v>529003.44</v>
      </c>
      <c r="H107" s="30">
        <v>529003.44</v>
      </c>
      <c r="I107" s="30">
        <v>529003.44</v>
      </c>
      <c r="J107" s="30">
        <v>0</v>
      </c>
      <c r="K107" s="30">
        <v>0</v>
      </c>
      <c r="L107" s="30">
        <v>0</v>
      </c>
      <c r="M107" s="30">
        <v>0</v>
      </c>
      <c r="N107" s="31">
        <v>0</v>
      </c>
      <c r="O107" s="29">
        <v>0</v>
      </c>
      <c r="P107" s="31">
        <v>0</v>
      </c>
      <c r="Q107" s="29">
        <v>0</v>
      </c>
      <c r="R107" s="31">
        <v>0</v>
      </c>
      <c r="S107" s="29">
        <v>0</v>
      </c>
      <c r="T107" s="30">
        <v>0</v>
      </c>
      <c r="U107" s="32">
        <v>0</v>
      </c>
      <c r="V107" s="33">
        <v>0</v>
      </c>
      <c r="W107" s="34">
        <v>0</v>
      </c>
    </row>
    <row r="108" spans="1:23" ht="21.75" customHeight="1">
      <c r="A108" s="28" t="s">
        <v>103</v>
      </c>
      <c r="B108" s="28" t="s">
        <v>104</v>
      </c>
      <c r="C108" s="28" t="s">
        <v>90</v>
      </c>
      <c r="D108" s="28" t="s">
        <v>146</v>
      </c>
      <c r="E108" s="28" t="s">
        <v>120</v>
      </c>
      <c r="F108" s="16">
        <f t="shared" si="6"/>
        <v>340467.84</v>
      </c>
      <c r="G108" s="29">
        <f t="shared" si="7"/>
        <v>340467.84</v>
      </c>
      <c r="H108" s="30">
        <v>340467.84</v>
      </c>
      <c r="I108" s="30">
        <v>340467.84</v>
      </c>
      <c r="J108" s="30">
        <v>0</v>
      </c>
      <c r="K108" s="30">
        <v>0</v>
      </c>
      <c r="L108" s="30">
        <v>0</v>
      </c>
      <c r="M108" s="30">
        <v>0</v>
      </c>
      <c r="N108" s="31">
        <v>0</v>
      </c>
      <c r="O108" s="29">
        <v>0</v>
      </c>
      <c r="P108" s="31">
        <v>0</v>
      </c>
      <c r="Q108" s="29">
        <v>0</v>
      </c>
      <c r="R108" s="31">
        <v>0</v>
      </c>
      <c r="S108" s="29">
        <v>0</v>
      </c>
      <c r="T108" s="30">
        <v>0</v>
      </c>
      <c r="U108" s="32">
        <v>0</v>
      </c>
      <c r="V108" s="33">
        <v>0</v>
      </c>
      <c r="W108" s="34">
        <v>0</v>
      </c>
    </row>
    <row r="109" spans="1:23" ht="21.75" customHeight="1">
      <c r="A109" s="28" t="s">
        <v>109</v>
      </c>
      <c r="B109" s="28" t="s">
        <v>90</v>
      </c>
      <c r="C109" s="28" t="s">
        <v>88</v>
      </c>
      <c r="D109" s="28" t="s">
        <v>146</v>
      </c>
      <c r="E109" s="28" t="s">
        <v>110</v>
      </c>
      <c r="F109" s="16">
        <f t="shared" si="6"/>
        <v>793937.16</v>
      </c>
      <c r="G109" s="29">
        <f t="shared" si="7"/>
        <v>793937.16</v>
      </c>
      <c r="H109" s="30">
        <v>793937.16</v>
      </c>
      <c r="I109" s="30">
        <v>793937.16</v>
      </c>
      <c r="J109" s="30">
        <v>0</v>
      </c>
      <c r="K109" s="30">
        <v>0</v>
      </c>
      <c r="L109" s="30">
        <v>0</v>
      </c>
      <c r="M109" s="30">
        <v>0</v>
      </c>
      <c r="N109" s="31">
        <v>0</v>
      </c>
      <c r="O109" s="29">
        <v>0</v>
      </c>
      <c r="P109" s="31">
        <v>0</v>
      </c>
      <c r="Q109" s="29">
        <v>0</v>
      </c>
      <c r="R109" s="31">
        <v>0</v>
      </c>
      <c r="S109" s="29">
        <v>0</v>
      </c>
      <c r="T109" s="30">
        <v>0</v>
      </c>
      <c r="U109" s="32">
        <v>0</v>
      </c>
      <c r="V109" s="33">
        <v>0</v>
      </c>
      <c r="W109" s="34">
        <v>0</v>
      </c>
    </row>
    <row r="110" spans="1:23" ht="21.75" customHeight="1">
      <c r="A110" s="28" t="s">
        <v>56</v>
      </c>
      <c r="B110" s="28" t="s">
        <v>56</v>
      </c>
      <c r="C110" s="28" t="s">
        <v>56</v>
      </c>
      <c r="D110" s="28" t="s">
        <v>149</v>
      </c>
      <c r="E110" s="28" t="s">
        <v>150</v>
      </c>
      <c r="F110" s="16">
        <f t="shared" si="6"/>
        <v>19729129.54</v>
      </c>
      <c r="G110" s="29">
        <f t="shared" si="7"/>
        <v>19729129.54</v>
      </c>
      <c r="H110" s="30">
        <v>19729129.54</v>
      </c>
      <c r="I110" s="30">
        <v>18199129.54</v>
      </c>
      <c r="J110" s="30">
        <v>0</v>
      </c>
      <c r="K110" s="30">
        <v>0</v>
      </c>
      <c r="L110" s="30">
        <v>1530000</v>
      </c>
      <c r="M110" s="30">
        <v>0</v>
      </c>
      <c r="N110" s="31">
        <v>0</v>
      </c>
      <c r="O110" s="29">
        <v>0</v>
      </c>
      <c r="P110" s="31">
        <v>0</v>
      </c>
      <c r="Q110" s="29">
        <v>0</v>
      </c>
      <c r="R110" s="31">
        <v>0</v>
      </c>
      <c r="S110" s="29">
        <v>0</v>
      </c>
      <c r="T110" s="30">
        <v>0</v>
      </c>
      <c r="U110" s="32">
        <v>0</v>
      </c>
      <c r="V110" s="33">
        <v>0</v>
      </c>
      <c r="W110" s="34">
        <v>0</v>
      </c>
    </row>
    <row r="111" spans="1:23" ht="21.75" customHeight="1">
      <c r="A111" s="28" t="s">
        <v>87</v>
      </c>
      <c r="B111" s="28" t="s">
        <v>90</v>
      </c>
      <c r="C111" s="28" t="s">
        <v>90</v>
      </c>
      <c r="D111" s="28" t="s">
        <v>149</v>
      </c>
      <c r="E111" s="28" t="s">
        <v>148</v>
      </c>
      <c r="F111" s="16">
        <f t="shared" si="6"/>
        <v>14973313.7</v>
      </c>
      <c r="G111" s="29">
        <f t="shared" si="7"/>
        <v>14973313.7</v>
      </c>
      <c r="H111" s="30">
        <v>14973313.7</v>
      </c>
      <c r="I111" s="30">
        <v>13443313.7</v>
      </c>
      <c r="J111" s="30">
        <v>0</v>
      </c>
      <c r="K111" s="30">
        <v>0</v>
      </c>
      <c r="L111" s="30">
        <v>1530000</v>
      </c>
      <c r="M111" s="30">
        <v>0</v>
      </c>
      <c r="N111" s="31">
        <v>0</v>
      </c>
      <c r="O111" s="29">
        <v>0</v>
      </c>
      <c r="P111" s="31">
        <v>0</v>
      </c>
      <c r="Q111" s="29">
        <v>0</v>
      </c>
      <c r="R111" s="31">
        <v>0</v>
      </c>
      <c r="S111" s="29">
        <v>0</v>
      </c>
      <c r="T111" s="30">
        <v>0</v>
      </c>
      <c r="U111" s="32">
        <v>0</v>
      </c>
      <c r="V111" s="33">
        <v>0</v>
      </c>
      <c r="W111" s="34">
        <v>0</v>
      </c>
    </row>
    <row r="112" spans="1:23" ht="21.75" customHeight="1">
      <c r="A112" s="28" t="s">
        <v>98</v>
      </c>
      <c r="B112" s="28" t="s">
        <v>99</v>
      </c>
      <c r="C112" s="28" t="s">
        <v>99</v>
      </c>
      <c r="D112" s="28" t="s">
        <v>149</v>
      </c>
      <c r="E112" s="28" t="s">
        <v>100</v>
      </c>
      <c r="F112" s="16">
        <f t="shared" si="6"/>
        <v>2105525.8</v>
      </c>
      <c r="G112" s="29">
        <f t="shared" si="7"/>
        <v>2105525.8</v>
      </c>
      <c r="H112" s="30">
        <v>2105525.8</v>
      </c>
      <c r="I112" s="30">
        <v>2105525.8</v>
      </c>
      <c r="J112" s="30">
        <v>0</v>
      </c>
      <c r="K112" s="30">
        <v>0</v>
      </c>
      <c r="L112" s="30">
        <v>0</v>
      </c>
      <c r="M112" s="30">
        <v>0</v>
      </c>
      <c r="N112" s="31">
        <v>0</v>
      </c>
      <c r="O112" s="29">
        <v>0</v>
      </c>
      <c r="P112" s="31">
        <v>0</v>
      </c>
      <c r="Q112" s="29">
        <v>0</v>
      </c>
      <c r="R112" s="31">
        <v>0</v>
      </c>
      <c r="S112" s="29">
        <v>0</v>
      </c>
      <c r="T112" s="30">
        <v>0</v>
      </c>
      <c r="U112" s="32">
        <v>0</v>
      </c>
      <c r="V112" s="33">
        <v>0</v>
      </c>
      <c r="W112" s="34">
        <v>0</v>
      </c>
    </row>
    <row r="113" spans="1:23" ht="21.75" customHeight="1">
      <c r="A113" s="28" t="s">
        <v>98</v>
      </c>
      <c r="B113" s="28" t="s">
        <v>99</v>
      </c>
      <c r="C113" s="28" t="s">
        <v>101</v>
      </c>
      <c r="D113" s="28" t="s">
        <v>149</v>
      </c>
      <c r="E113" s="28" t="s">
        <v>102</v>
      </c>
      <c r="F113" s="16">
        <f t="shared" si="6"/>
        <v>842210.32</v>
      </c>
      <c r="G113" s="29">
        <f t="shared" si="7"/>
        <v>842210.32</v>
      </c>
      <c r="H113" s="30">
        <v>842210.32</v>
      </c>
      <c r="I113" s="30">
        <v>842210.32</v>
      </c>
      <c r="J113" s="30">
        <v>0</v>
      </c>
      <c r="K113" s="30">
        <v>0</v>
      </c>
      <c r="L113" s="30">
        <v>0</v>
      </c>
      <c r="M113" s="30">
        <v>0</v>
      </c>
      <c r="N113" s="31">
        <v>0</v>
      </c>
      <c r="O113" s="29">
        <v>0</v>
      </c>
      <c r="P113" s="31">
        <v>0</v>
      </c>
      <c r="Q113" s="29">
        <v>0</v>
      </c>
      <c r="R113" s="31">
        <v>0</v>
      </c>
      <c r="S113" s="29">
        <v>0</v>
      </c>
      <c r="T113" s="30">
        <v>0</v>
      </c>
      <c r="U113" s="32">
        <v>0</v>
      </c>
      <c r="V113" s="33">
        <v>0</v>
      </c>
      <c r="W113" s="34">
        <v>0</v>
      </c>
    </row>
    <row r="114" spans="1:23" ht="21.75" customHeight="1">
      <c r="A114" s="28" t="s">
        <v>103</v>
      </c>
      <c r="B114" s="28" t="s">
        <v>104</v>
      </c>
      <c r="C114" s="28" t="s">
        <v>90</v>
      </c>
      <c r="D114" s="28" t="s">
        <v>149</v>
      </c>
      <c r="E114" s="28" t="s">
        <v>120</v>
      </c>
      <c r="F114" s="16">
        <f t="shared" si="6"/>
        <v>543468.24</v>
      </c>
      <c r="G114" s="29">
        <f t="shared" si="7"/>
        <v>543468.24</v>
      </c>
      <c r="H114" s="30">
        <v>543468.24</v>
      </c>
      <c r="I114" s="30">
        <v>543468.24</v>
      </c>
      <c r="J114" s="30">
        <v>0</v>
      </c>
      <c r="K114" s="30">
        <v>0</v>
      </c>
      <c r="L114" s="30">
        <v>0</v>
      </c>
      <c r="M114" s="30">
        <v>0</v>
      </c>
      <c r="N114" s="31">
        <v>0</v>
      </c>
      <c r="O114" s="29">
        <v>0</v>
      </c>
      <c r="P114" s="31">
        <v>0</v>
      </c>
      <c r="Q114" s="29">
        <v>0</v>
      </c>
      <c r="R114" s="31">
        <v>0</v>
      </c>
      <c r="S114" s="29">
        <v>0</v>
      </c>
      <c r="T114" s="30">
        <v>0</v>
      </c>
      <c r="U114" s="32">
        <v>0</v>
      </c>
      <c r="V114" s="33">
        <v>0</v>
      </c>
      <c r="W114" s="34">
        <v>0</v>
      </c>
    </row>
    <row r="115" spans="1:23" ht="21.75" customHeight="1">
      <c r="A115" s="28" t="s">
        <v>109</v>
      </c>
      <c r="B115" s="28" t="s">
        <v>90</v>
      </c>
      <c r="C115" s="28" t="s">
        <v>88</v>
      </c>
      <c r="D115" s="28" t="s">
        <v>149</v>
      </c>
      <c r="E115" s="28" t="s">
        <v>110</v>
      </c>
      <c r="F115" s="16">
        <f t="shared" si="6"/>
        <v>1264611.48</v>
      </c>
      <c r="G115" s="29">
        <f t="shared" si="7"/>
        <v>1264611.48</v>
      </c>
      <c r="H115" s="30">
        <v>1264611.48</v>
      </c>
      <c r="I115" s="30">
        <v>1264611.48</v>
      </c>
      <c r="J115" s="30">
        <v>0</v>
      </c>
      <c r="K115" s="30">
        <v>0</v>
      </c>
      <c r="L115" s="30">
        <v>0</v>
      </c>
      <c r="M115" s="30">
        <v>0</v>
      </c>
      <c r="N115" s="31">
        <v>0</v>
      </c>
      <c r="O115" s="29">
        <v>0</v>
      </c>
      <c r="P115" s="31">
        <v>0</v>
      </c>
      <c r="Q115" s="29">
        <v>0</v>
      </c>
      <c r="R115" s="31">
        <v>0</v>
      </c>
      <c r="S115" s="29">
        <v>0</v>
      </c>
      <c r="T115" s="30">
        <v>0</v>
      </c>
      <c r="U115" s="32">
        <v>0</v>
      </c>
      <c r="V115" s="33">
        <v>0</v>
      </c>
      <c r="W115" s="34">
        <v>0</v>
      </c>
    </row>
    <row r="116" spans="1:23" ht="21.75" customHeight="1">
      <c r="A116" s="28" t="s">
        <v>56</v>
      </c>
      <c r="B116" s="28" t="s">
        <v>56</v>
      </c>
      <c r="C116" s="28" t="s">
        <v>56</v>
      </c>
      <c r="D116" s="28" t="s">
        <v>151</v>
      </c>
      <c r="E116" s="28" t="s">
        <v>152</v>
      </c>
      <c r="F116" s="16">
        <f t="shared" si="6"/>
        <v>9223617.99</v>
      </c>
      <c r="G116" s="29">
        <f t="shared" si="7"/>
        <v>9223617.99</v>
      </c>
      <c r="H116" s="30">
        <v>9223617.99</v>
      </c>
      <c r="I116" s="30">
        <v>8743617.99</v>
      </c>
      <c r="J116" s="30">
        <v>0</v>
      </c>
      <c r="K116" s="30">
        <v>0</v>
      </c>
      <c r="L116" s="30">
        <v>480000</v>
      </c>
      <c r="M116" s="30">
        <v>0</v>
      </c>
      <c r="N116" s="31">
        <v>0</v>
      </c>
      <c r="O116" s="29">
        <v>0</v>
      </c>
      <c r="P116" s="31">
        <v>0</v>
      </c>
      <c r="Q116" s="29">
        <v>0</v>
      </c>
      <c r="R116" s="31">
        <v>0</v>
      </c>
      <c r="S116" s="29">
        <v>0</v>
      </c>
      <c r="T116" s="30">
        <v>0</v>
      </c>
      <c r="U116" s="32">
        <v>0</v>
      </c>
      <c r="V116" s="33">
        <v>0</v>
      </c>
      <c r="W116" s="34">
        <v>0</v>
      </c>
    </row>
    <row r="117" spans="1:23" ht="21.75" customHeight="1">
      <c r="A117" s="28" t="s">
        <v>87</v>
      </c>
      <c r="B117" s="28" t="s">
        <v>153</v>
      </c>
      <c r="C117" s="28" t="s">
        <v>88</v>
      </c>
      <c r="D117" s="28" t="s">
        <v>151</v>
      </c>
      <c r="E117" s="28" t="s">
        <v>154</v>
      </c>
      <c r="F117" s="16">
        <f t="shared" si="6"/>
        <v>6900129.75</v>
      </c>
      <c r="G117" s="29">
        <f t="shared" si="7"/>
        <v>6900129.75</v>
      </c>
      <c r="H117" s="30">
        <v>6900129.75</v>
      </c>
      <c r="I117" s="30">
        <v>6420129.75</v>
      </c>
      <c r="J117" s="30">
        <v>0</v>
      </c>
      <c r="K117" s="30">
        <v>0</v>
      </c>
      <c r="L117" s="30">
        <v>480000</v>
      </c>
      <c r="M117" s="30">
        <v>0</v>
      </c>
      <c r="N117" s="31">
        <v>0</v>
      </c>
      <c r="O117" s="29">
        <v>0</v>
      </c>
      <c r="P117" s="31">
        <v>0</v>
      </c>
      <c r="Q117" s="29">
        <v>0</v>
      </c>
      <c r="R117" s="31">
        <v>0</v>
      </c>
      <c r="S117" s="29">
        <v>0</v>
      </c>
      <c r="T117" s="30">
        <v>0</v>
      </c>
      <c r="U117" s="32">
        <v>0</v>
      </c>
      <c r="V117" s="33">
        <v>0</v>
      </c>
      <c r="W117" s="34">
        <v>0</v>
      </c>
    </row>
    <row r="118" spans="1:23" ht="21.75" customHeight="1">
      <c r="A118" s="28" t="s">
        <v>98</v>
      </c>
      <c r="B118" s="28" t="s">
        <v>99</v>
      </c>
      <c r="C118" s="28" t="s">
        <v>99</v>
      </c>
      <c r="D118" s="28" t="s">
        <v>151</v>
      </c>
      <c r="E118" s="28" t="s">
        <v>100</v>
      </c>
      <c r="F118" s="16">
        <f t="shared" si="6"/>
        <v>996883.2</v>
      </c>
      <c r="G118" s="29">
        <f t="shared" si="7"/>
        <v>996883.2</v>
      </c>
      <c r="H118" s="30">
        <v>996883.2</v>
      </c>
      <c r="I118" s="30">
        <v>996883.2</v>
      </c>
      <c r="J118" s="30">
        <v>0</v>
      </c>
      <c r="K118" s="30">
        <v>0</v>
      </c>
      <c r="L118" s="30">
        <v>0</v>
      </c>
      <c r="M118" s="30">
        <v>0</v>
      </c>
      <c r="N118" s="31">
        <v>0</v>
      </c>
      <c r="O118" s="29">
        <v>0</v>
      </c>
      <c r="P118" s="31">
        <v>0</v>
      </c>
      <c r="Q118" s="29">
        <v>0</v>
      </c>
      <c r="R118" s="31">
        <v>0</v>
      </c>
      <c r="S118" s="29">
        <v>0</v>
      </c>
      <c r="T118" s="30">
        <v>0</v>
      </c>
      <c r="U118" s="32">
        <v>0</v>
      </c>
      <c r="V118" s="33">
        <v>0</v>
      </c>
      <c r="W118" s="34">
        <v>0</v>
      </c>
    </row>
    <row r="119" spans="1:23" ht="21.75" customHeight="1">
      <c r="A119" s="28" t="s">
        <v>98</v>
      </c>
      <c r="B119" s="28" t="s">
        <v>99</v>
      </c>
      <c r="C119" s="28" t="s">
        <v>101</v>
      </c>
      <c r="D119" s="28" t="s">
        <v>151</v>
      </c>
      <c r="E119" s="28" t="s">
        <v>102</v>
      </c>
      <c r="F119" s="16">
        <f t="shared" si="6"/>
        <v>398753.28</v>
      </c>
      <c r="G119" s="29">
        <f t="shared" si="7"/>
        <v>398753.28</v>
      </c>
      <c r="H119" s="30">
        <v>398753.28</v>
      </c>
      <c r="I119" s="30">
        <v>398753.28</v>
      </c>
      <c r="J119" s="30">
        <v>0</v>
      </c>
      <c r="K119" s="30">
        <v>0</v>
      </c>
      <c r="L119" s="30">
        <v>0</v>
      </c>
      <c r="M119" s="30">
        <v>0</v>
      </c>
      <c r="N119" s="31">
        <v>0</v>
      </c>
      <c r="O119" s="29">
        <v>0</v>
      </c>
      <c r="P119" s="31">
        <v>0</v>
      </c>
      <c r="Q119" s="29">
        <v>0</v>
      </c>
      <c r="R119" s="31">
        <v>0</v>
      </c>
      <c r="S119" s="29">
        <v>0</v>
      </c>
      <c r="T119" s="30">
        <v>0</v>
      </c>
      <c r="U119" s="32">
        <v>0</v>
      </c>
      <c r="V119" s="33">
        <v>0</v>
      </c>
      <c r="W119" s="34">
        <v>0</v>
      </c>
    </row>
    <row r="120" spans="1:23" ht="21.75" customHeight="1">
      <c r="A120" s="28" t="s">
        <v>103</v>
      </c>
      <c r="B120" s="28" t="s">
        <v>104</v>
      </c>
      <c r="C120" s="28" t="s">
        <v>90</v>
      </c>
      <c r="D120" s="28" t="s">
        <v>151</v>
      </c>
      <c r="E120" s="28" t="s">
        <v>120</v>
      </c>
      <c r="F120" s="16">
        <f t="shared" si="6"/>
        <v>281454.48</v>
      </c>
      <c r="G120" s="29">
        <f t="shared" si="7"/>
        <v>281454.48</v>
      </c>
      <c r="H120" s="30">
        <v>281454.48</v>
      </c>
      <c r="I120" s="30">
        <v>281454.48</v>
      </c>
      <c r="J120" s="30">
        <v>0</v>
      </c>
      <c r="K120" s="30">
        <v>0</v>
      </c>
      <c r="L120" s="30">
        <v>0</v>
      </c>
      <c r="M120" s="30">
        <v>0</v>
      </c>
      <c r="N120" s="31">
        <v>0</v>
      </c>
      <c r="O120" s="29">
        <v>0</v>
      </c>
      <c r="P120" s="31">
        <v>0</v>
      </c>
      <c r="Q120" s="29">
        <v>0</v>
      </c>
      <c r="R120" s="31">
        <v>0</v>
      </c>
      <c r="S120" s="29">
        <v>0</v>
      </c>
      <c r="T120" s="30">
        <v>0</v>
      </c>
      <c r="U120" s="32">
        <v>0</v>
      </c>
      <c r="V120" s="33">
        <v>0</v>
      </c>
      <c r="W120" s="34">
        <v>0</v>
      </c>
    </row>
    <row r="121" spans="1:23" ht="21.75" customHeight="1">
      <c r="A121" s="28" t="s">
        <v>109</v>
      </c>
      <c r="B121" s="28" t="s">
        <v>90</v>
      </c>
      <c r="C121" s="28" t="s">
        <v>88</v>
      </c>
      <c r="D121" s="28" t="s">
        <v>151</v>
      </c>
      <c r="E121" s="28" t="s">
        <v>110</v>
      </c>
      <c r="F121" s="16">
        <f t="shared" si="6"/>
        <v>646397.28</v>
      </c>
      <c r="G121" s="29">
        <f t="shared" si="7"/>
        <v>646397.28</v>
      </c>
      <c r="H121" s="30">
        <v>646397.28</v>
      </c>
      <c r="I121" s="30">
        <v>646397.28</v>
      </c>
      <c r="J121" s="30">
        <v>0</v>
      </c>
      <c r="K121" s="30">
        <v>0</v>
      </c>
      <c r="L121" s="30">
        <v>0</v>
      </c>
      <c r="M121" s="30">
        <v>0</v>
      </c>
      <c r="N121" s="31">
        <v>0</v>
      </c>
      <c r="O121" s="29">
        <v>0</v>
      </c>
      <c r="P121" s="31">
        <v>0</v>
      </c>
      <c r="Q121" s="29">
        <v>0</v>
      </c>
      <c r="R121" s="31">
        <v>0</v>
      </c>
      <c r="S121" s="29">
        <v>0</v>
      </c>
      <c r="T121" s="30">
        <v>0</v>
      </c>
      <c r="U121" s="32">
        <v>0</v>
      </c>
      <c r="V121" s="33">
        <v>0</v>
      </c>
      <c r="W121" s="34">
        <v>0</v>
      </c>
    </row>
    <row r="122" spans="1:23" ht="21.75" customHeight="1">
      <c r="A122" s="28" t="s">
        <v>56</v>
      </c>
      <c r="B122" s="28" t="s">
        <v>56</v>
      </c>
      <c r="C122" s="28" t="s">
        <v>56</v>
      </c>
      <c r="D122" s="28" t="s">
        <v>155</v>
      </c>
      <c r="E122" s="28" t="s">
        <v>156</v>
      </c>
      <c r="F122" s="16">
        <f t="shared" si="6"/>
        <v>16258423.74</v>
      </c>
      <c r="G122" s="29">
        <f t="shared" si="7"/>
        <v>16258423.74</v>
      </c>
      <c r="H122" s="30">
        <v>9858423.74</v>
      </c>
      <c r="I122" s="30">
        <v>7838423.74</v>
      </c>
      <c r="J122" s="30">
        <v>0</v>
      </c>
      <c r="K122" s="30">
        <v>0</v>
      </c>
      <c r="L122" s="30">
        <v>2020000</v>
      </c>
      <c r="M122" s="30">
        <v>0</v>
      </c>
      <c r="N122" s="31">
        <v>0</v>
      </c>
      <c r="O122" s="29">
        <v>0</v>
      </c>
      <c r="P122" s="31">
        <v>0</v>
      </c>
      <c r="Q122" s="29">
        <v>0</v>
      </c>
      <c r="R122" s="31">
        <v>0</v>
      </c>
      <c r="S122" s="29">
        <v>6400000</v>
      </c>
      <c r="T122" s="30">
        <v>0</v>
      </c>
      <c r="U122" s="32">
        <v>0</v>
      </c>
      <c r="V122" s="33">
        <v>0</v>
      </c>
      <c r="W122" s="34">
        <v>0</v>
      </c>
    </row>
    <row r="123" spans="1:23" ht="21.75" customHeight="1">
      <c r="A123" s="28" t="s">
        <v>87</v>
      </c>
      <c r="B123" s="28" t="s">
        <v>90</v>
      </c>
      <c r="C123" s="28" t="s">
        <v>88</v>
      </c>
      <c r="D123" s="28" t="s">
        <v>155</v>
      </c>
      <c r="E123" s="28" t="s">
        <v>123</v>
      </c>
      <c r="F123" s="16">
        <f t="shared" si="6"/>
        <v>14376069.26</v>
      </c>
      <c r="G123" s="29">
        <f t="shared" si="7"/>
        <v>14376069.26</v>
      </c>
      <c r="H123" s="30">
        <v>7976069.26</v>
      </c>
      <c r="I123" s="30">
        <v>5956069.26</v>
      </c>
      <c r="J123" s="30">
        <v>0</v>
      </c>
      <c r="K123" s="30">
        <v>0</v>
      </c>
      <c r="L123" s="30">
        <v>2020000</v>
      </c>
      <c r="M123" s="30">
        <v>0</v>
      </c>
      <c r="N123" s="31">
        <v>0</v>
      </c>
      <c r="O123" s="29">
        <v>0</v>
      </c>
      <c r="P123" s="31">
        <v>0</v>
      </c>
      <c r="Q123" s="29">
        <v>0</v>
      </c>
      <c r="R123" s="31">
        <v>0</v>
      </c>
      <c r="S123" s="29">
        <v>6400000</v>
      </c>
      <c r="T123" s="30">
        <v>0</v>
      </c>
      <c r="U123" s="32">
        <v>0</v>
      </c>
      <c r="V123" s="33">
        <v>0</v>
      </c>
      <c r="W123" s="34">
        <v>0</v>
      </c>
    </row>
    <row r="124" spans="1:23" ht="21.75" customHeight="1">
      <c r="A124" s="28" t="s">
        <v>98</v>
      </c>
      <c r="B124" s="28" t="s">
        <v>99</v>
      </c>
      <c r="C124" s="28" t="s">
        <v>99</v>
      </c>
      <c r="D124" s="28" t="s">
        <v>155</v>
      </c>
      <c r="E124" s="28" t="s">
        <v>100</v>
      </c>
      <c r="F124" s="16">
        <f t="shared" si="6"/>
        <v>834016.4</v>
      </c>
      <c r="G124" s="29">
        <f t="shared" si="7"/>
        <v>834016.4</v>
      </c>
      <c r="H124" s="30">
        <v>834016.4</v>
      </c>
      <c r="I124" s="30">
        <v>834016.4</v>
      </c>
      <c r="J124" s="30">
        <v>0</v>
      </c>
      <c r="K124" s="30">
        <v>0</v>
      </c>
      <c r="L124" s="30">
        <v>0</v>
      </c>
      <c r="M124" s="30">
        <v>0</v>
      </c>
      <c r="N124" s="31">
        <v>0</v>
      </c>
      <c r="O124" s="29">
        <v>0</v>
      </c>
      <c r="P124" s="31">
        <v>0</v>
      </c>
      <c r="Q124" s="29">
        <v>0</v>
      </c>
      <c r="R124" s="31">
        <v>0</v>
      </c>
      <c r="S124" s="29">
        <v>0</v>
      </c>
      <c r="T124" s="30">
        <v>0</v>
      </c>
      <c r="U124" s="32">
        <v>0</v>
      </c>
      <c r="V124" s="33">
        <v>0</v>
      </c>
      <c r="W124" s="34">
        <v>0</v>
      </c>
    </row>
    <row r="125" spans="1:23" ht="21.75" customHeight="1">
      <c r="A125" s="28" t="s">
        <v>98</v>
      </c>
      <c r="B125" s="28" t="s">
        <v>99</v>
      </c>
      <c r="C125" s="28" t="s">
        <v>101</v>
      </c>
      <c r="D125" s="28" t="s">
        <v>155</v>
      </c>
      <c r="E125" s="28" t="s">
        <v>102</v>
      </c>
      <c r="F125" s="16">
        <f t="shared" si="6"/>
        <v>333606.56</v>
      </c>
      <c r="G125" s="29">
        <f t="shared" si="7"/>
        <v>333606.56</v>
      </c>
      <c r="H125" s="30">
        <v>333606.56</v>
      </c>
      <c r="I125" s="30">
        <v>333606.56</v>
      </c>
      <c r="J125" s="30">
        <v>0</v>
      </c>
      <c r="K125" s="30">
        <v>0</v>
      </c>
      <c r="L125" s="30">
        <v>0</v>
      </c>
      <c r="M125" s="30">
        <v>0</v>
      </c>
      <c r="N125" s="31">
        <v>0</v>
      </c>
      <c r="O125" s="29">
        <v>0</v>
      </c>
      <c r="P125" s="31">
        <v>0</v>
      </c>
      <c r="Q125" s="29">
        <v>0</v>
      </c>
      <c r="R125" s="31">
        <v>0</v>
      </c>
      <c r="S125" s="29">
        <v>0</v>
      </c>
      <c r="T125" s="30">
        <v>0</v>
      </c>
      <c r="U125" s="32">
        <v>0</v>
      </c>
      <c r="V125" s="33">
        <v>0</v>
      </c>
      <c r="W125" s="34">
        <v>0</v>
      </c>
    </row>
    <row r="126" spans="1:23" ht="21.75" customHeight="1">
      <c r="A126" s="28" t="s">
        <v>103</v>
      </c>
      <c r="B126" s="28" t="s">
        <v>104</v>
      </c>
      <c r="C126" s="28" t="s">
        <v>90</v>
      </c>
      <c r="D126" s="28" t="s">
        <v>155</v>
      </c>
      <c r="E126" s="28" t="s">
        <v>120</v>
      </c>
      <c r="F126" s="16">
        <f t="shared" si="6"/>
        <v>213889.68</v>
      </c>
      <c r="G126" s="29">
        <f t="shared" si="7"/>
        <v>213889.68</v>
      </c>
      <c r="H126" s="30">
        <v>213889.68</v>
      </c>
      <c r="I126" s="30">
        <v>213889.68</v>
      </c>
      <c r="J126" s="30">
        <v>0</v>
      </c>
      <c r="K126" s="30">
        <v>0</v>
      </c>
      <c r="L126" s="30">
        <v>0</v>
      </c>
      <c r="M126" s="30">
        <v>0</v>
      </c>
      <c r="N126" s="31">
        <v>0</v>
      </c>
      <c r="O126" s="29">
        <v>0</v>
      </c>
      <c r="P126" s="31">
        <v>0</v>
      </c>
      <c r="Q126" s="29">
        <v>0</v>
      </c>
      <c r="R126" s="31">
        <v>0</v>
      </c>
      <c r="S126" s="29">
        <v>0</v>
      </c>
      <c r="T126" s="30">
        <v>0</v>
      </c>
      <c r="U126" s="32">
        <v>0</v>
      </c>
      <c r="V126" s="33">
        <v>0</v>
      </c>
      <c r="W126" s="34">
        <v>0</v>
      </c>
    </row>
    <row r="127" spans="1:23" ht="21.75" customHeight="1">
      <c r="A127" s="28" t="s">
        <v>109</v>
      </c>
      <c r="B127" s="28" t="s">
        <v>90</v>
      </c>
      <c r="C127" s="28" t="s">
        <v>88</v>
      </c>
      <c r="D127" s="28" t="s">
        <v>155</v>
      </c>
      <c r="E127" s="28" t="s">
        <v>110</v>
      </c>
      <c r="F127" s="16">
        <f t="shared" si="6"/>
        <v>500841.84</v>
      </c>
      <c r="G127" s="29">
        <f t="shared" si="7"/>
        <v>500841.84</v>
      </c>
      <c r="H127" s="30">
        <v>500841.84</v>
      </c>
      <c r="I127" s="30">
        <v>500841.84</v>
      </c>
      <c r="J127" s="30">
        <v>0</v>
      </c>
      <c r="K127" s="30">
        <v>0</v>
      </c>
      <c r="L127" s="30">
        <v>0</v>
      </c>
      <c r="M127" s="30">
        <v>0</v>
      </c>
      <c r="N127" s="31">
        <v>0</v>
      </c>
      <c r="O127" s="29">
        <v>0</v>
      </c>
      <c r="P127" s="31">
        <v>0</v>
      </c>
      <c r="Q127" s="29">
        <v>0</v>
      </c>
      <c r="R127" s="31">
        <v>0</v>
      </c>
      <c r="S127" s="29">
        <v>0</v>
      </c>
      <c r="T127" s="30">
        <v>0</v>
      </c>
      <c r="U127" s="32">
        <v>0</v>
      </c>
      <c r="V127" s="33">
        <v>0</v>
      </c>
      <c r="W127" s="34">
        <v>0</v>
      </c>
    </row>
    <row r="128" spans="1:23" ht="21.75" customHeight="1">
      <c r="A128" s="28" t="s">
        <v>56</v>
      </c>
      <c r="B128" s="28" t="s">
        <v>56</v>
      </c>
      <c r="C128" s="28" t="s">
        <v>56</v>
      </c>
      <c r="D128" s="28" t="s">
        <v>157</v>
      </c>
      <c r="E128" s="28" t="s">
        <v>158</v>
      </c>
      <c r="F128" s="16">
        <f t="shared" si="6"/>
        <v>7122563.66</v>
      </c>
      <c r="G128" s="29">
        <f t="shared" si="7"/>
        <v>7122563.66</v>
      </c>
      <c r="H128" s="30">
        <v>7122563.66</v>
      </c>
      <c r="I128" s="30">
        <v>7112563.66</v>
      </c>
      <c r="J128" s="30">
        <v>0</v>
      </c>
      <c r="K128" s="30">
        <v>0</v>
      </c>
      <c r="L128" s="30">
        <v>10000</v>
      </c>
      <c r="M128" s="30">
        <v>0</v>
      </c>
      <c r="N128" s="31">
        <v>0</v>
      </c>
      <c r="O128" s="29">
        <v>0</v>
      </c>
      <c r="P128" s="31">
        <v>0</v>
      </c>
      <c r="Q128" s="29">
        <v>0</v>
      </c>
      <c r="R128" s="31">
        <v>0</v>
      </c>
      <c r="S128" s="29">
        <v>0</v>
      </c>
      <c r="T128" s="30">
        <v>0</v>
      </c>
      <c r="U128" s="32">
        <v>0</v>
      </c>
      <c r="V128" s="33">
        <v>0</v>
      </c>
      <c r="W128" s="34">
        <v>0</v>
      </c>
    </row>
    <row r="129" spans="1:23" ht="21.75" customHeight="1">
      <c r="A129" s="28" t="s">
        <v>87</v>
      </c>
      <c r="B129" s="28" t="s">
        <v>90</v>
      </c>
      <c r="C129" s="28" t="s">
        <v>92</v>
      </c>
      <c r="D129" s="28" t="s">
        <v>157</v>
      </c>
      <c r="E129" s="28" t="s">
        <v>93</v>
      </c>
      <c r="F129" s="16">
        <f t="shared" si="6"/>
        <v>5675842.62</v>
      </c>
      <c r="G129" s="29">
        <f t="shared" si="7"/>
        <v>5675842.62</v>
      </c>
      <c r="H129" s="30">
        <v>5675842.62</v>
      </c>
      <c r="I129" s="30">
        <v>5675842.62</v>
      </c>
      <c r="J129" s="30">
        <v>0</v>
      </c>
      <c r="K129" s="30">
        <v>0</v>
      </c>
      <c r="L129" s="30">
        <v>0</v>
      </c>
      <c r="M129" s="30">
        <v>0</v>
      </c>
      <c r="N129" s="31">
        <v>0</v>
      </c>
      <c r="O129" s="29">
        <v>0</v>
      </c>
      <c r="P129" s="31">
        <v>0</v>
      </c>
      <c r="Q129" s="29">
        <v>0</v>
      </c>
      <c r="R129" s="31">
        <v>0</v>
      </c>
      <c r="S129" s="29">
        <v>0</v>
      </c>
      <c r="T129" s="30">
        <v>0</v>
      </c>
      <c r="U129" s="32">
        <v>0</v>
      </c>
      <c r="V129" s="33">
        <v>0</v>
      </c>
      <c r="W129" s="34">
        <v>0</v>
      </c>
    </row>
    <row r="130" spans="1:23" ht="21.75" customHeight="1">
      <c r="A130" s="28" t="s">
        <v>87</v>
      </c>
      <c r="B130" s="28" t="s">
        <v>96</v>
      </c>
      <c r="C130" s="28" t="s">
        <v>94</v>
      </c>
      <c r="D130" s="28" t="s">
        <v>157</v>
      </c>
      <c r="E130" s="28" t="s">
        <v>97</v>
      </c>
      <c r="F130" s="16">
        <f t="shared" si="6"/>
        <v>10000</v>
      </c>
      <c r="G130" s="29">
        <f t="shared" si="7"/>
        <v>10000</v>
      </c>
      <c r="H130" s="30">
        <v>10000</v>
      </c>
      <c r="I130" s="30">
        <v>0</v>
      </c>
      <c r="J130" s="30">
        <v>0</v>
      </c>
      <c r="K130" s="30">
        <v>0</v>
      </c>
      <c r="L130" s="30">
        <v>10000</v>
      </c>
      <c r="M130" s="30">
        <v>0</v>
      </c>
      <c r="N130" s="31">
        <v>0</v>
      </c>
      <c r="O130" s="29">
        <v>0</v>
      </c>
      <c r="P130" s="31">
        <v>0</v>
      </c>
      <c r="Q130" s="29">
        <v>0</v>
      </c>
      <c r="R130" s="31">
        <v>0</v>
      </c>
      <c r="S130" s="29">
        <v>0</v>
      </c>
      <c r="T130" s="30">
        <v>0</v>
      </c>
      <c r="U130" s="32">
        <v>0</v>
      </c>
      <c r="V130" s="33">
        <v>0</v>
      </c>
      <c r="W130" s="34">
        <v>0</v>
      </c>
    </row>
    <row r="131" spans="1:23" ht="21.75" customHeight="1">
      <c r="A131" s="28" t="s">
        <v>98</v>
      </c>
      <c r="B131" s="28" t="s">
        <v>99</v>
      </c>
      <c r="C131" s="28" t="s">
        <v>99</v>
      </c>
      <c r="D131" s="28" t="s">
        <v>157</v>
      </c>
      <c r="E131" s="28" t="s">
        <v>100</v>
      </c>
      <c r="F131" s="16">
        <f t="shared" si="6"/>
        <v>634542.8</v>
      </c>
      <c r="G131" s="29">
        <f t="shared" si="7"/>
        <v>634542.8</v>
      </c>
      <c r="H131" s="30">
        <v>634542.8</v>
      </c>
      <c r="I131" s="30">
        <v>634542.8</v>
      </c>
      <c r="J131" s="30">
        <v>0</v>
      </c>
      <c r="K131" s="30">
        <v>0</v>
      </c>
      <c r="L131" s="30">
        <v>0</v>
      </c>
      <c r="M131" s="30">
        <v>0</v>
      </c>
      <c r="N131" s="31">
        <v>0</v>
      </c>
      <c r="O131" s="29">
        <v>0</v>
      </c>
      <c r="P131" s="31">
        <v>0</v>
      </c>
      <c r="Q131" s="29">
        <v>0</v>
      </c>
      <c r="R131" s="31">
        <v>0</v>
      </c>
      <c r="S131" s="29">
        <v>0</v>
      </c>
      <c r="T131" s="30">
        <v>0</v>
      </c>
      <c r="U131" s="32">
        <v>0</v>
      </c>
      <c r="V131" s="33">
        <v>0</v>
      </c>
      <c r="W131" s="34">
        <v>0</v>
      </c>
    </row>
    <row r="132" spans="1:23" ht="21.75" customHeight="1">
      <c r="A132" s="28" t="s">
        <v>98</v>
      </c>
      <c r="B132" s="28" t="s">
        <v>99</v>
      </c>
      <c r="C132" s="28" t="s">
        <v>101</v>
      </c>
      <c r="D132" s="28" t="s">
        <v>157</v>
      </c>
      <c r="E132" s="28" t="s">
        <v>102</v>
      </c>
      <c r="F132" s="16">
        <f t="shared" si="6"/>
        <v>253817.12</v>
      </c>
      <c r="G132" s="29">
        <f t="shared" si="7"/>
        <v>253817.12</v>
      </c>
      <c r="H132" s="30">
        <v>253817.12</v>
      </c>
      <c r="I132" s="30">
        <v>253817.12</v>
      </c>
      <c r="J132" s="30">
        <v>0</v>
      </c>
      <c r="K132" s="30">
        <v>0</v>
      </c>
      <c r="L132" s="30">
        <v>0</v>
      </c>
      <c r="M132" s="30">
        <v>0</v>
      </c>
      <c r="N132" s="31">
        <v>0</v>
      </c>
      <c r="O132" s="29">
        <v>0</v>
      </c>
      <c r="P132" s="31">
        <v>0</v>
      </c>
      <c r="Q132" s="29">
        <v>0</v>
      </c>
      <c r="R132" s="31">
        <v>0</v>
      </c>
      <c r="S132" s="29">
        <v>0</v>
      </c>
      <c r="T132" s="30">
        <v>0</v>
      </c>
      <c r="U132" s="32">
        <v>0</v>
      </c>
      <c r="V132" s="33">
        <v>0</v>
      </c>
      <c r="W132" s="34">
        <v>0</v>
      </c>
    </row>
    <row r="133" spans="1:23" ht="21.75" customHeight="1">
      <c r="A133" s="28" t="s">
        <v>103</v>
      </c>
      <c r="B133" s="28" t="s">
        <v>104</v>
      </c>
      <c r="C133" s="28" t="s">
        <v>90</v>
      </c>
      <c r="D133" s="28" t="s">
        <v>157</v>
      </c>
      <c r="E133" s="28" t="s">
        <v>120</v>
      </c>
      <c r="F133" s="16">
        <f t="shared" si="6"/>
        <v>167635.44</v>
      </c>
      <c r="G133" s="29">
        <f t="shared" si="7"/>
        <v>167635.44</v>
      </c>
      <c r="H133" s="30">
        <v>167635.44</v>
      </c>
      <c r="I133" s="30">
        <v>167635.44</v>
      </c>
      <c r="J133" s="30">
        <v>0</v>
      </c>
      <c r="K133" s="30">
        <v>0</v>
      </c>
      <c r="L133" s="30">
        <v>0</v>
      </c>
      <c r="M133" s="30">
        <v>0</v>
      </c>
      <c r="N133" s="31">
        <v>0</v>
      </c>
      <c r="O133" s="29">
        <v>0</v>
      </c>
      <c r="P133" s="31">
        <v>0</v>
      </c>
      <c r="Q133" s="29">
        <v>0</v>
      </c>
      <c r="R133" s="31">
        <v>0</v>
      </c>
      <c r="S133" s="29">
        <v>0</v>
      </c>
      <c r="T133" s="30">
        <v>0</v>
      </c>
      <c r="U133" s="32">
        <v>0</v>
      </c>
      <c r="V133" s="33">
        <v>0</v>
      </c>
      <c r="W133" s="34">
        <v>0</v>
      </c>
    </row>
    <row r="134" spans="1:23" ht="21.75" customHeight="1">
      <c r="A134" s="28" t="s">
        <v>109</v>
      </c>
      <c r="B134" s="28" t="s">
        <v>90</v>
      </c>
      <c r="C134" s="28" t="s">
        <v>88</v>
      </c>
      <c r="D134" s="28" t="s">
        <v>157</v>
      </c>
      <c r="E134" s="28" t="s">
        <v>110</v>
      </c>
      <c r="F134" s="16">
        <f t="shared" si="6"/>
        <v>380725.68</v>
      </c>
      <c r="G134" s="29">
        <f t="shared" si="7"/>
        <v>380725.68</v>
      </c>
      <c r="H134" s="30">
        <v>380725.68</v>
      </c>
      <c r="I134" s="30">
        <v>380725.68</v>
      </c>
      <c r="J134" s="30">
        <v>0</v>
      </c>
      <c r="K134" s="30">
        <v>0</v>
      </c>
      <c r="L134" s="30">
        <v>0</v>
      </c>
      <c r="M134" s="30">
        <v>0</v>
      </c>
      <c r="N134" s="31">
        <v>0</v>
      </c>
      <c r="O134" s="29">
        <v>0</v>
      </c>
      <c r="P134" s="31">
        <v>0</v>
      </c>
      <c r="Q134" s="29">
        <v>0</v>
      </c>
      <c r="R134" s="31">
        <v>0</v>
      </c>
      <c r="S134" s="29">
        <v>0</v>
      </c>
      <c r="T134" s="30">
        <v>0</v>
      </c>
      <c r="U134" s="32">
        <v>0</v>
      </c>
      <c r="V134" s="33">
        <v>0</v>
      </c>
      <c r="W134" s="34">
        <v>0</v>
      </c>
    </row>
    <row r="135" spans="1:23" ht="21.75" customHeight="1">
      <c r="A135" s="28" t="s">
        <v>56</v>
      </c>
      <c r="B135" s="28" t="s">
        <v>56</v>
      </c>
      <c r="C135" s="28" t="s">
        <v>56</v>
      </c>
      <c r="D135" s="28" t="s">
        <v>159</v>
      </c>
      <c r="E135" s="28" t="s">
        <v>160</v>
      </c>
      <c r="F135" s="16">
        <f aca="true" t="shared" si="8" ref="F135:F147">SUM(G135,V135:W135)</f>
        <v>2075649.27</v>
      </c>
      <c r="G135" s="29">
        <f aca="true" t="shared" si="9" ref="G135:G147">SUM(H135,P135:U135)</f>
        <v>2075649.27</v>
      </c>
      <c r="H135" s="30">
        <v>2075649.27</v>
      </c>
      <c r="I135" s="30">
        <v>2075649.27</v>
      </c>
      <c r="J135" s="30">
        <v>0</v>
      </c>
      <c r="K135" s="30">
        <v>0</v>
      </c>
      <c r="L135" s="30">
        <v>0</v>
      </c>
      <c r="M135" s="30">
        <v>0</v>
      </c>
      <c r="N135" s="31">
        <v>0</v>
      </c>
      <c r="O135" s="29">
        <v>0</v>
      </c>
      <c r="P135" s="31">
        <v>0</v>
      </c>
      <c r="Q135" s="29">
        <v>0</v>
      </c>
      <c r="R135" s="31">
        <v>0</v>
      </c>
      <c r="S135" s="29">
        <v>0</v>
      </c>
      <c r="T135" s="30">
        <v>0</v>
      </c>
      <c r="U135" s="32">
        <v>0</v>
      </c>
      <c r="V135" s="33">
        <v>0</v>
      </c>
      <c r="W135" s="34">
        <v>0</v>
      </c>
    </row>
    <row r="136" spans="1:23" ht="21.75" customHeight="1">
      <c r="A136" s="28" t="s">
        <v>87</v>
      </c>
      <c r="B136" s="28" t="s">
        <v>90</v>
      </c>
      <c r="C136" s="28" t="s">
        <v>90</v>
      </c>
      <c r="D136" s="28" t="s">
        <v>159</v>
      </c>
      <c r="E136" s="28" t="s">
        <v>148</v>
      </c>
      <c r="F136" s="16">
        <f t="shared" si="8"/>
        <v>1799882.71</v>
      </c>
      <c r="G136" s="29">
        <f t="shared" si="9"/>
        <v>1799882.71</v>
      </c>
      <c r="H136" s="30">
        <v>1799882.71</v>
      </c>
      <c r="I136" s="30">
        <v>1799882.71</v>
      </c>
      <c r="J136" s="30">
        <v>0</v>
      </c>
      <c r="K136" s="30">
        <v>0</v>
      </c>
      <c r="L136" s="30">
        <v>0</v>
      </c>
      <c r="M136" s="30">
        <v>0</v>
      </c>
      <c r="N136" s="31">
        <v>0</v>
      </c>
      <c r="O136" s="29">
        <v>0</v>
      </c>
      <c r="P136" s="31">
        <v>0</v>
      </c>
      <c r="Q136" s="29">
        <v>0</v>
      </c>
      <c r="R136" s="31">
        <v>0</v>
      </c>
      <c r="S136" s="29">
        <v>0</v>
      </c>
      <c r="T136" s="30">
        <v>0</v>
      </c>
      <c r="U136" s="32">
        <v>0</v>
      </c>
      <c r="V136" s="33">
        <v>0</v>
      </c>
      <c r="W136" s="34">
        <v>0</v>
      </c>
    </row>
    <row r="137" spans="1:23" ht="21.75" customHeight="1">
      <c r="A137" s="28" t="s">
        <v>98</v>
      </c>
      <c r="B137" s="28" t="s">
        <v>99</v>
      </c>
      <c r="C137" s="28" t="s">
        <v>99</v>
      </c>
      <c r="D137" s="28" t="s">
        <v>159</v>
      </c>
      <c r="E137" s="28" t="s">
        <v>100</v>
      </c>
      <c r="F137" s="16">
        <f t="shared" si="8"/>
        <v>121750.6</v>
      </c>
      <c r="G137" s="29">
        <f t="shared" si="9"/>
        <v>121750.6</v>
      </c>
      <c r="H137" s="30">
        <v>121750.6</v>
      </c>
      <c r="I137" s="30">
        <v>121750.6</v>
      </c>
      <c r="J137" s="30">
        <v>0</v>
      </c>
      <c r="K137" s="30">
        <v>0</v>
      </c>
      <c r="L137" s="30">
        <v>0</v>
      </c>
      <c r="M137" s="30">
        <v>0</v>
      </c>
      <c r="N137" s="31">
        <v>0</v>
      </c>
      <c r="O137" s="29">
        <v>0</v>
      </c>
      <c r="P137" s="31">
        <v>0</v>
      </c>
      <c r="Q137" s="29">
        <v>0</v>
      </c>
      <c r="R137" s="31">
        <v>0</v>
      </c>
      <c r="S137" s="29">
        <v>0</v>
      </c>
      <c r="T137" s="30">
        <v>0</v>
      </c>
      <c r="U137" s="32">
        <v>0</v>
      </c>
      <c r="V137" s="33">
        <v>0</v>
      </c>
      <c r="W137" s="34">
        <v>0</v>
      </c>
    </row>
    <row r="138" spans="1:23" ht="21.75" customHeight="1">
      <c r="A138" s="28" t="s">
        <v>98</v>
      </c>
      <c r="B138" s="28" t="s">
        <v>99</v>
      </c>
      <c r="C138" s="28" t="s">
        <v>101</v>
      </c>
      <c r="D138" s="28" t="s">
        <v>159</v>
      </c>
      <c r="E138" s="28" t="s">
        <v>102</v>
      </c>
      <c r="F138" s="16">
        <f t="shared" si="8"/>
        <v>48700.24</v>
      </c>
      <c r="G138" s="29">
        <f t="shared" si="9"/>
        <v>48700.24</v>
      </c>
      <c r="H138" s="30">
        <v>48700.24</v>
      </c>
      <c r="I138" s="30">
        <v>48700.24</v>
      </c>
      <c r="J138" s="30">
        <v>0</v>
      </c>
      <c r="K138" s="30">
        <v>0</v>
      </c>
      <c r="L138" s="30">
        <v>0</v>
      </c>
      <c r="M138" s="30">
        <v>0</v>
      </c>
      <c r="N138" s="31">
        <v>0</v>
      </c>
      <c r="O138" s="29">
        <v>0</v>
      </c>
      <c r="P138" s="31">
        <v>0</v>
      </c>
      <c r="Q138" s="29">
        <v>0</v>
      </c>
      <c r="R138" s="31">
        <v>0</v>
      </c>
      <c r="S138" s="29">
        <v>0</v>
      </c>
      <c r="T138" s="30">
        <v>0</v>
      </c>
      <c r="U138" s="32">
        <v>0</v>
      </c>
      <c r="V138" s="33">
        <v>0</v>
      </c>
      <c r="W138" s="34">
        <v>0</v>
      </c>
    </row>
    <row r="139" spans="1:23" ht="21.75" customHeight="1">
      <c r="A139" s="28" t="s">
        <v>103</v>
      </c>
      <c r="B139" s="28" t="s">
        <v>104</v>
      </c>
      <c r="C139" s="28" t="s">
        <v>90</v>
      </c>
      <c r="D139" s="28" t="s">
        <v>159</v>
      </c>
      <c r="E139" s="28" t="s">
        <v>120</v>
      </c>
      <c r="F139" s="16">
        <f t="shared" si="8"/>
        <v>32265.36</v>
      </c>
      <c r="G139" s="29">
        <f t="shared" si="9"/>
        <v>32265.36</v>
      </c>
      <c r="H139" s="30">
        <v>32265.36</v>
      </c>
      <c r="I139" s="30">
        <v>32265.36</v>
      </c>
      <c r="J139" s="30">
        <v>0</v>
      </c>
      <c r="K139" s="30">
        <v>0</v>
      </c>
      <c r="L139" s="30">
        <v>0</v>
      </c>
      <c r="M139" s="30">
        <v>0</v>
      </c>
      <c r="N139" s="31">
        <v>0</v>
      </c>
      <c r="O139" s="29">
        <v>0</v>
      </c>
      <c r="P139" s="31">
        <v>0</v>
      </c>
      <c r="Q139" s="29">
        <v>0</v>
      </c>
      <c r="R139" s="31">
        <v>0</v>
      </c>
      <c r="S139" s="29">
        <v>0</v>
      </c>
      <c r="T139" s="30">
        <v>0</v>
      </c>
      <c r="U139" s="32">
        <v>0</v>
      </c>
      <c r="V139" s="33">
        <v>0</v>
      </c>
      <c r="W139" s="34">
        <v>0</v>
      </c>
    </row>
    <row r="140" spans="1:23" ht="21.75" customHeight="1">
      <c r="A140" s="28" t="s">
        <v>109</v>
      </c>
      <c r="B140" s="28" t="s">
        <v>90</v>
      </c>
      <c r="C140" s="28" t="s">
        <v>88</v>
      </c>
      <c r="D140" s="28" t="s">
        <v>159</v>
      </c>
      <c r="E140" s="28" t="s">
        <v>110</v>
      </c>
      <c r="F140" s="16">
        <f t="shared" si="8"/>
        <v>73050.36</v>
      </c>
      <c r="G140" s="29">
        <f t="shared" si="9"/>
        <v>73050.36</v>
      </c>
      <c r="H140" s="30">
        <v>73050.36</v>
      </c>
      <c r="I140" s="30">
        <v>73050.36</v>
      </c>
      <c r="J140" s="30">
        <v>0</v>
      </c>
      <c r="K140" s="30">
        <v>0</v>
      </c>
      <c r="L140" s="30">
        <v>0</v>
      </c>
      <c r="M140" s="30">
        <v>0</v>
      </c>
      <c r="N140" s="31">
        <v>0</v>
      </c>
      <c r="O140" s="29">
        <v>0</v>
      </c>
      <c r="P140" s="31">
        <v>0</v>
      </c>
      <c r="Q140" s="29">
        <v>0</v>
      </c>
      <c r="R140" s="31">
        <v>0</v>
      </c>
      <c r="S140" s="29">
        <v>0</v>
      </c>
      <c r="T140" s="30">
        <v>0</v>
      </c>
      <c r="U140" s="32">
        <v>0</v>
      </c>
      <c r="V140" s="33">
        <v>0</v>
      </c>
      <c r="W140" s="34">
        <v>0</v>
      </c>
    </row>
    <row r="141" spans="1:23" ht="21.75" customHeight="1">
      <c r="A141" s="28" t="s">
        <v>56</v>
      </c>
      <c r="B141" s="28" t="s">
        <v>56</v>
      </c>
      <c r="C141" s="28" t="s">
        <v>56</v>
      </c>
      <c r="D141" s="28" t="s">
        <v>161</v>
      </c>
      <c r="E141" s="28" t="s">
        <v>162</v>
      </c>
      <c r="F141" s="16">
        <f t="shared" si="8"/>
        <v>15142741.66</v>
      </c>
      <c r="G141" s="29">
        <f t="shared" si="9"/>
        <v>15142741.66</v>
      </c>
      <c r="H141" s="30">
        <v>9342741.66</v>
      </c>
      <c r="I141" s="30">
        <v>7902741.66</v>
      </c>
      <c r="J141" s="30">
        <v>0</v>
      </c>
      <c r="K141" s="30">
        <v>0</v>
      </c>
      <c r="L141" s="30">
        <v>1440000</v>
      </c>
      <c r="M141" s="30">
        <v>0</v>
      </c>
      <c r="N141" s="31">
        <v>0</v>
      </c>
      <c r="O141" s="29">
        <v>0</v>
      </c>
      <c r="P141" s="31">
        <v>0</v>
      </c>
      <c r="Q141" s="29">
        <v>0</v>
      </c>
      <c r="R141" s="31">
        <v>0</v>
      </c>
      <c r="S141" s="29">
        <v>5800000</v>
      </c>
      <c r="T141" s="30">
        <v>0</v>
      </c>
      <c r="U141" s="32">
        <v>0</v>
      </c>
      <c r="V141" s="33">
        <v>0</v>
      </c>
      <c r="W141" s="34">
        <v>0</v>
      </c>
    </row>
    <row r="142" spans="1:23" ht="21.75" customHeight="1">
      <c r="A142" s="28" t="s">
        <v>87</v>
      </c>
      <c r="B142" s="28" t="s">
        <v>90</v>
      </c>
      <c r="C142" s="28" t="s">
        <v>88</v>
      </c>
      <c r="D142" s="28" t="s">
        <v>161</v>
      </c>
      <c r="E142" s="28" t="s">
        <v>123</v>
      </c>
      <c r="F142" s="16">
        <f t="shared" si="8"/>
        <v>11846908.86</v>
      </c>
      <c r="G142" s="29">
        <f t="shared" si="9"/>
        <v>11846908.86</v>
      </c>
      <c r="H142" s="30">
        <v>6046908.86</v>
      </c>
      <c r="I142" s="30">
        <v>6046908.86</v>
      </c>
      <c r="J142" s="30">
        <v>0</v>
      </c>
      <c r="K142" s="30">
        <v>0</v>
      </c>
      <c r="L142" s="30">
        <v>0</v>
      </c>
      <c r="M142" s="30">
        <v>0</v>
      </c>
      <c r="N142" s="31">
        <v>0</v>
      </c>
      <c r="O142" s="29">
        <v>0</v>
      </c>
      <c r="P142" s="31">
        <v>0</v>
      </c>
      <c r="Q142" s="29">
        <v>0</v>
      </c>
      <c r="R142" s="31">
        <v>0</v>
      </c>
      <c r="S142" s="29">
        <v>5800000</v>
      </c>
      <c r="T142" s="30">
        <v>0</v>
      </c>
      <c r="U142" s="32">
        <v>0</v>
      </c>
      <c r="V142" s="33">
        <v>0</v>
      </c>
      <c r="W142" s="34">
        <v>0</v>
      </c>
    </row>
    <row r="143" spans="1:23" ht="21.75" customHeight="1">
      <c r="A143" s="28" t="s">
        <v>87</v>
      </c>
      <c r="B143" s="28" t="s">
        <v>96</v>
      </c>
      <c r="C143" s="28" t="s">
        <v>94</v>
      </c>
      <c r="D143" s="28" t="s">
        <v>161</v>
      </c>
      <c r="E143" s="28" t="s">
        <v>97</v>
      </c>
      <c r="F143" s="16">
        <f t="shared" si="8"/>
        <v>1440000</v>
      </c>
      <c r="G143" s="29">
        <f t="shared" si="9"/>
        <v>1440000</v>
      </c>
      <c r="H143" s="30">
        <v>1440000</v>
      </c>
      <c r="I143" s="30">
        <v>0</v>
      </c>
      <c r="J143" s="30">
        <v>0</v>
      </c>
      <c r="K143" s="30">
        <v>0</v>
      </c>
      <c r="L143" s="30">
        <v>1440000</v>
      </c>
      <c r="M143" s="30">
        <v>0</v>
      </c>
      <c r="N143" s="31">
        <v>0</v>
      </c>
      <c r="O143" s="29">
        <v>0</v>
      </c>
      <c r="P143" s="31">
        <v>0</v>
      </c>
      <c r="Q143" s="29">
        <v>0</v>
      </c>
      <c r="R143" s="31">
        <v>0</v>
      </c>
      <c r="S143" s="29">
        <v>0</v>
      </c>
      <c r="T143" s="30">
        <v>0</v>
      </c>
      <c r="U143" s="32">
        <v>0</v>
      </c>
      <c r="V143" s="33">
        <v>0</v>
      </c>
      <c r="W143" s="34">
        <v>0</v>
      </c>
    </row>
    <row r="144" spans="1:23" ht="21.75" customHeight="1">
      <c r="A144" s="28" t="s">
        <v>98</v>
      </c>
      <c r="B144" s="28" t="s">
        <v>99</v>
      </c>
      <c r="C144" s="28" t="s">
        <v>99</v>
      </c>
      <c r="D144" s="28" t="s">
        <v>161</v>
      </c>
      <c r="E144" s="28" t="s">
        <v>100</v>
      </c>
      <c r="F144" s="16">
        <f t="shared" si="8"/>
        <v>822202.4</v>
      </c>
      <c r="G144" s="29">
        <f t="shared" si="9"/>
        <v>822202.4</v>
      </c>
      <c r="H144" s="30">
        <v>822202.4</v>
      </c>
      <c r="I144" s="30">
        <v>822202.4</v>
      </c>
      <c r="J144" s="30">
        <v>0</v>
      </c>
      <c r="K144" s="30">
        <v>0</v>
      </c>
      <c r="L144" s="30">
        <v>0</v>
      </c>
      <c r="M144" s="30">
        <v>0</v>
      </c>
      <c r="N144" s="31">
        <v>0</v>
      </c>
      <c r="O144" s="29">
        <v>0</v>
      </c>
      <c r="P144" s="31">
        <v>0</v>
      </c>
      <c r="Q144" s="29">
        <v>0</v>
      </c>
      <c r="R144" s="31">
        <v>0</v>
      </c>
      <c r="S144" s="29">
        <v>0</v>
      </c>
      <c r="T144" s="30">
        <v>0</v>
      </c>
      <c r="U144" s="32">
        <v>0</v>
      </c>
      <c r="V144" s="33">
        <v>0</v>
      </c>
      <c r="W144" s="34">
        <v>0</v>
      </c>
    </row>
    <row r="145" spans="1:23" ht="21.75" customHeight="1">
      <c r="A145" s="28" t="s">
        <v>98</v>
      </c>
      <c r="B145" s="28" t="s">
        <v>99</v>
      </c>
      <c r="C145" s="28" t="s">
        <v>101</v>
      </c>
      <c r="D145" s="28" t="s">
        <v>161</v>
      </c>
      <c r="E145" s="28" t="s">
        <v>102</v>
      </c>
      <c r="F145" s="16">
        <f t="shared" si="8"/>
        <v>328880.96</v>
      </c>
      <c r="G145" s="29">
        <f t="shared" si="9"/>
        <v>328880.96</v>
      </c>
      <c r="H145" s="30">
        <v>328880.96</v>
      </c>
      <c r="I145" s="30">
        <v>328880.96</v>
      </c>
      <c r="J145" s="30">
        <v>0</v>
      </c>
      <c r="K145" s="30">
        <v>0</v>
      </c>
      <c r="L145" s="30">
        <v>0</v>
      </c>
      <c r="M145" s="30">
        <v>0</v>
      </c>
      <c r="N145" s="31">
        <v>0</v>
      </c>
      <c r="O145" s="29">
        <v>0</v>
      </c>
      <c r="P145" s="31">
        <v>0</v>
      </c>
      <c r="Q145" s="29">
        <v>0</v>
      </c>
      <c r="R145" s="31">
        <v>0</v>
      </c>
      <c r="S145" s="29">
        <v>0</v>
      </c>
      <c r="T145" s="30">
        <v>0</v>
      </c>
      <c r="U145" s="32">
        <v>0</v>
      </c>
      <c r="V145" s="33">
        <v>0</v>
      </c>
      <c r="W145" s="34">
        <v>0</v>
      </c>
    </row>
    <row r="146" spans="1:23" ht="21.75" customHeight="1">
      <c r="A146" s="28" t="s">
        <v>103</v>
      </c>
      <c r="B146" s="28" t="s">
        <v>104</v>
      </c>
      <c r="C146" s="28" t="s">
        <v>90</v>
      </c>
      <c r="D146" s="28" t="s">
        <v>161</v>
      </c>
      <c r="E146" s="28" t="s">
        <v>120</v>
      </c>
      <c r="F146" s="16">
        <f t="shared" si="8"/>
        <v>210996</v>
      </c>
      <c r="G146" s="29">
        <f t="shared" si="9"/>
        <v>210996</v>
      </c>
      <c r="H146" s="30">
        <v>210996</v>
      </c>
      <c r="I146" s="30">
        <v>210996</v>
      </c>
      <c r="J146" s="30">
        <v>0</v>
      </c>
      <c r="K146" s="30">
        <v>0</v>
      </c>
      <c r="L146" s="30">
        <v>0</v>
      </c>
      <c r="M146" s="30">
        <v>0</v>
      </c>
      <c r="N146" s="31">
        <v>0</v>
      </c>
      <c r="O146" s="29">
        <v>0</v>
      </c>
      <c r="P146" s="31">
        <v>0</v>
      </c>
      <c r="Q146" s="29">
        <v>0</v>
      </c>
      <c r="R146" s="31">
        <v>0</v>
      </c>
      <c r="S146" s="29">
        <v>0</v>
      </c>
      <c r="T146" s="30">
        <v>0</v>
      </c>
      <c r="U146" s="32">
        <v>0</v>
      </c>
      <c r="V146" s="33">
        <v>0</v>
      </c>
      <c r="W146" s="34">
        <v>0</v>
      </c>
    </row>
    <row r="147" spans="1:23" ht="21.75" customHeight="1">
      <c r="A147" s="28" t="s">
        <v>109</v>
      </c>
      <c r="B147" s="28" t="s">
        <v>90</v>
      </c>
      <c r="C147" s="28" t="s">
        <v>88</v>
      </c>
      <c r="D147" s="28" t="s">
        <v>161</v>
      </c>
      <c r="E147" s="28" t="s">
        <v>110</v>
      </c>
      <c r="F147" s="16">
        <f t="shared" si="8"/>
        <v>493753.44</v>
      </c>
      <c r="G147" s="29">
        <f t="shared" si="9"/>
        <v>493753.44</v>
      </c>
      <c r="H147" s="30">
        <v>493753.44</v>
      </c>
      <c r="I147" s="30">
        <v>493753.44</v>
      </c>
      <c r="J147" s="30">
        <v>0</v>
      </c>
      <c r="K147" s="30">
        <v>0</v>
      </c>
      <c r="L147" s="30">
        <v>0</v>
      </c>
      <c r="M147" s="30">
        <v>0</v>
      </c>
      <c r="N147" s="31">
        <v>0</v>
      </c>
      <c r="O147" s="29">
        <v>0</v>
      </c>
      <c r="P147" s="31">
        <v>0</v>
      </c>
      <c r="Q147" s="29">
        <v>0</v>
      </c>
      <c r="R147" s="31">
        <v>0</v>
      </c>
      <c r="S147" s="29">
        <v>0</v>
      </c>
      <c r="T147" s="30">
        <v>0</v>
      </c>
      <c r="U147" s="32">
        <v>0</v>
      </c>
      <c r="V147" s="33">
        <v>0</v>
      </c>
      <c r="W147" s="34">
        <v>0</v>
      </c>
    </row>
  </sheetData>
  <sheetProtection/>
  <mergeCells count="19">
    <mergeCell ref="G5:G6"/>
    <mergeCell ref="W4:W6"/>
    <mergeCell ref="V4:V6"/>
    <mergeCell ref="U5:U6"/>
    <mergeCell ref="P5:P6"/>
    <mergeCell ref="R5:R6"/>
    <mergeCell ref="Q5:Q6"/>
    <mergeCell ref="S5:S6"/>
    <mergeCell ref="T5:T6"/>
    <mergeCell ref="F4:F6"/>
    <mergeCell ref="A2:W2"/>
    <mergeCell ref="A4:E4"/>
    <mergeCell ref="G4:U4"/>
    <mergeCell ref="H5:O5"/>
    <mergeCell ref="C3:J3"/>
    <mergeCell ref="A3:B3"/>
    <mergeCell ref="A5:C5"/>
    <mergeCell ref="D5:D6"/>
    <mergeCell ref="E5:E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5"/>
      <c r="B1" s="36"/>
      <c r="C1" s="36"/>
      <c r="D1" s="36"/>
      <c r="E1" s="36"/>
      <c r="F1" s="36"/>
      <c r="G1" s="36"/>
      <c r="H1" s="37" t="s">
        <v>163</v>
      </c>
    </row>
    <row r="2" spans="1:8" ht="24.75" customHeight="1">
      <c r="A2" s="205" t="s">
        <v>164</v>
      </c>
      <c r="B2" s="205"/>
      <c r="C2" s="205"/>
      <c r="D2" s="205"/>
      <c r="E2" s="205"/>
      <c r="F2" s="205"/>
      <c r="G2" s="205"/>
      <c r="H2" s="205"/>
    </row>
    <row r="3" spans="1:8" ht="24.75" customHeight="1">
      <c r="A3" s="38" t="s">
        <v>5</v>
      </c>
      <c r="B3" s="38"/>
      <c r="C3" s="206" t="s">
        <v>56</v>
      </c>
      <c r="D3" s="206"/>
      <c r="E3" s="206" t="s">
        <v>0</v>
      </c>
      <c r="F3" s="36"/>
      <c r="G3" s="36"/>
      <c r="H3" s="37" t="s">
        <v>6</v>
      </c>
    </row>
    <row r="4" spans="1:8" ht="21.75" customHeight="1">
      <c r="A4" s="183" t="s">
        <v>165</v>
      </c>
      <c r="B4" s="183"/>
      <c r="C4" s="183"/>
      <c r="D4" s="183"/>
      <c r="E4" s="183"/>
      <c r="F4" s="204" t="s">
        <v>65</v>
      </c>
      <c r="G4" s="204" t="s">
        <v>166</v>
      </c>
      <c r="H4" s="204" t="s">
        <v>167</v>
      </c>
    </row>
    <row r="5" spans="1:8" ht="47.25" customHeight="1">
      <c r="A5" s="39" t="s">
        <v>73</v>
      </c>
      <c r="B5" s="39" t="s">
        <v>74</v>
      </c>
      <c r="C5" s="39" t="s">
        <v>75</v>
      </c>
      <c r="D5" s="39" t="s">
        <v>63</v>
      </c>
      <c r="E5" s="39" t="s">
        <v>64</v>
      </c>
      <c r="F5" s="204"/>
      <c r="G5" s="204"/>
      <c r="H5" s="204"/>
    </row>
    <row r="6" spans="1:8" ht="24.75" customHeight="1">
      <c r="A6" s="40" t="s">
        <v>56</v>
      </c>
      <c r="B6" s="16" t="s">
        <v>56</v>
      </c>
      <c r="C6" s="14" t="s">
        <v>56</v>
      </c>
      <c r="D6" s="14" t="s">
        <v>56</v>
      </c>
      <c r="E6" s="14" t="s">
        <v>65</v>
      </c>
      <c r="F6" s="40">
        <f aca="true" t="shared" si="0" ref="F6:F37">SUM(G6,H6)</f>
        <v>353692386.45</v>
      </c>
      <c r="G6" s="40">
        <v>202758273.75</v>
      </c>
      <c r="H6" s="40">
        <v>150934112.7</v>
      </c>
    </row>
    <row r="7" spans="1:8" ht="24.75" customHeight="1">
      <c r="A7" s="40" t="s">
        <v>56</v>
      </c>
      <c r="B7" s="16" t="s">
        <v>56</v>
      </c>
      <c r="C7" s="14" t="s">
        <v>56</v>
      </c>
      <c r="D7" s="14" t="s">
        <v>56</v>
      </c>
      <c r="E7" s="14" t="s">
        <v>84</v>
      </c>
      <c r="F7" s="40">
        <f t="shared" si="0"/>
        <v>353692386.45</v>
      </c>
      <c r="G7" s="40">
        <v>202758273.75</v>
      </c>
      <c r="H7" s="40">
        <v>150934112.7</v>
      </c>
    </row>
    <row r="8" spans="1:8" ht="24.75" customHeight="1">
      <c r="A8" s="40" t="s">
        <v>56</v>
      </c>
      <c r="B8" s="16" t="s">
        <v>56</v>
      </c>
      <c r="C8" s="14" t="s">
        <v>56</v>
      </c>
      <c r="D8" s="14" t="s">
        <v>85</v>
      </c>
      <c r="E8" s="14" t="s">
        <v>86</v>
      </c>
      <c r="F8" s="40">
        <f t="shared" si="0"/>
        <v>56789539.57</v>
      </c>
      <c r="G8" s="40">
        <v>6104369.57</v>
      </c>
      <c r="H8" s="40">
        <v>50685170</v>
      </c>
    </row>
    <row r="9" spans="1:8" ht="24.75" customHeight="1">
      <c r="A9" s="40" t="s">
        <v>87</v>
      </c>
      <c r="B9" s="16" t="s">
        <v>88</v>
      </c>
      <c r="C9" s="14" t="s">
        <v>88</v>
      </c>
      <c r="D9" s="14" t="s">
        <v>85</v>
      </c>
      <c r="E9" s="14" t="s">
        <v>89</v>
      </c>
      <c r="F9" s="40">
        <f t="shared" si="0"/>
        <v>4459171.17</v>
      </c>
      <c r="G9" s="40">
        <v>4459171.17</v>
      </c>
      <c r="H9" s="40">
        <v>0</v>
      </c>
    </row>
    <row r="10" spans="1:8" ht="24.75" customHeight="1">
      <c r="A10" s="40" t="s">
        <v>87</v>
      </c>
      <c r="B10" s="16" t="s">
        <v>88</v>
      </c>
      <c r="C10" s="14" t="s">
        <v>90</v>
      </c>
      <c r="D10" s="14" t="s">
        <v>85</v>
      </c>
      <c r="E10" s="14" t="s">
        <v>91</v>
      </c>
      <c r="F10" s="40">
        <f t="shared" si="0"/>
        <v>2750000</v>
      </c>
      <c r="G10" s="40">
        <v>0</v>
      </c>
      <c r="H10" s="40">
        <v>2750000</v>
      </c>
    </row>
    <row r="11" spans="1:8" ht="24.75" customHeight="1">
      <c r="A11" s="40" t="s">
        <v>87</v>
      </c>
      <c r="B11" s="16" t="s">
        <v>90</v>
      </c>
      <c r="C11" s="14" t="s">
        <v>92</v>
      </c>
      <c r="D11" s="14" t="s">
        <v>85</v>
      </c>
      <c r="E11" s="14" t="s">
        <v>93</v>
      </c>
      <c r="F11" s="40">
        <f t="shared" si="0"/>
        <v>720000</v>
      </c>
      <c r="G11" s="40">
        <v>0</v>
      </c>
      <c r="H11" s="40">
        <v>720000</v>
      </c>
    </row>
    <row r="12" spans="1:8" ht="24.75" customHeight="1">
      <c r="A12" s="40" t="s">
        <v>87</v>
      </c>
      <c r="B12" s="16" t="s">
        <v>90</v>
      </c>
      <c r="C12" s="14" t="s">
        <v>94</v>
      </c>
      <c r="D12" s="14" t="s">
        <v>85</v>
      </c>
      <c r="E12" s="14" t="s">
        <v>95</v>
      </c>
      <c r="F12" s="40">
        <f t="shared" si="0"/>
        <v>10100000</v>
      </c>
      <c r="G12" s="40">
        <v>0</v>
      </c>
      <c r="H12" s="40">
        <v>10100000</v>
      </c>
    </row>
    <row r="13" spans="1:8" ht="24.75" customHeight="1">
      <c r="A13" s="40" t="s">
        <v>87</v>
      </c>
      <c r="B13" s="16" t="s">
        <v>96</v>
      </c>
      <c r="C13" s="14" t="s">
        <v>94</v>
      </c>
      <c r="D13" s="14" t="s">
        <v>85</v>
      </c>
      <c r="E13" s="14" t="s">
        <v>97</v>
      </c>
      <c r="F13" s="40">
        <f t="shared" si="0"/>
        <v>12130370</v>
      </c>
      <c r="G13" s="40">
        <v>0</v>
      </c>
      <c r="H13" s="40">
        <v>12130370</v>
      </c>
    </row>
    <row r="14" spans="1:8" ht="24.75" customHeight="1">
      <c r="A14" s="40" t="s">
        <v>98</v>
      </c>
      <c r="B14" s="16" t="s">
        <v>99</v>
      </c>
      <c r="C14" s="14" t="s">
        <v>99</v>
      </c>
      <c r="D14" s="14" t="s">
        <v>85</v>
      </c>
      <c r="E14" s="14" t="s">
        <v>100</v>
      </c>
      <c r="F14" s="40">
        <f t="shared" si="0"/>
        <v>630871.2</v>
      </c>
      <c r="G14" s="40">
        <v>630871.2</v>
      </c>
      <c r="H14" s="40">
        <v>0</v>
      </c>
    </row>
    <row r="15" spans="1:8" ht="24.75" customHeight="1">
      <c r="A15" s="40" t="s">
        <v>98</v>
      </c>
      <c r="B15" s="16" t="s">
        <v>99</v>
      </c>
      <c r="C15" s="14" t="s">
        <v>101</v>
      </c>
      <c r="D15" s="14" t="s">
        <v>85</v>
      </c>
      <c r="E15" s="14" t="s">
        <v>102</v>
      </c>
      <c r="F15" s="40">
        <f t="shared" si="0"/>
        <v>252348.48</v>
      </c>
      <c r="G15" s="40">
        <v>252348.48</v>
      </c>
      <c r="H15" s="40">
        <v>0</v>
      </c>
    </row>
    <row r="16" spans="1:8" ht="24.75" customHeight="1">
      <c r="A16" s="40" t="s">
        <v>103</v>
      </c>
      <c r="B16" s="16" t="s">
        <v>104</v>
      </c>
      <c r="C16" s="14" t="s">
        <v>88</v>
      </c>
      <c r="D16" s="14" t="s">
        <v>85</v>
      </c>
      <c r="E16" s="14" t="s">
        <v>105</v>
      </c>
      <c r="F16" s="40">
        <f t="shared" si="0"/>
        <v>180912.96</v>
      </c>
      <c r="G16" s="40">
        <v>180912.96</v>
      </c>
      <c r="H16" s="40">
        <v>0</v>
      </c>
    </row>
    <row r="17" spans="1:8" ht="24.75" customHeight="1">
      <c r="A17" s="40" t="s">
        <v>106</v>
      </c>
      <c r="B17" s="16" t="s">
        <v>107</v>
      </c>
      <c r="C17" s="14" t="s">
        <v>94</v>
      </c>
      <c r="D17" s="14" t="s">
        <v>85</v>
      </c>
      <c r="E17" s="14" t="s">
        <v>108</v>
      </c>
      <c r="F17" s="40">
        <f t="shared" si="0"/>
        <v>10000000</v>
      </c>
      <c r="G17" s="40">
        <v>0</v>
      </c>
      <c r="H17" s="40">
        <v>10000000</v>
      </c>
    </row>
    <row r="18" spans="1:8" ht="24.75" customHeight="1">
      <c r="A18" s="40" t="s">
        <v>109</v>
      </c>
      <c r="B18" s="16" t="s">
        <v>90</v>
      </c>
      <c r="C18" s="14" t="s">
        <v>88</v>
      </c>
      <c r="D18" s="14" t="s">
        <v>85</v>
      </c>
      <c r="E18" s="14" t="s">
        <v>110</v>
      </c>
      <c r="F18" s="40">
        <f t="shared" si="0"/>
        <v>581065.76</v>
      </c>
      <c r="G18" s="40">
        <v>581065.76</v>
      </c>
      <c r="H18" s="40">
        <v>0</v>
      </c>
    </row>
    <row r="19" spans="1:8" ht="24.75" customHeight="1">
      <c r="A19" s="40" t="s">
        <v>111</v>
      </c>
      <c r="B19" s="16" t="s">
        <v>90</v>
      </c>
      <c r="C19" s="14" t="s">
        <v>112</v>
      </c>
      <c r="D19" s="14" t="s">
        <v>85</v>
      </c>
      <c r="E19" s="14" t="s">
        <v>113</v>
      </c>
      <c r="F19" s="40">
        <f t="shared" si="0"/>
        <v>2335800</v>
      </c>
      <c r="G19" s="40">
        <v>0</v>
      </c>
      <c r="H19" s="40">
        <v>2335800</v>
      </c>
    </row>
    <row r="20" spans="1:8" ht="24.75" customHeight="1">
      <c r="A20" s="40" t="s">
        <v>111</v>
      </c>
      <c r="B20" s="16" t="s">
        <v>90</v>
      </c>
      <c r="C20" s="14" t="s">
        <v>94</v>
      </c>
      <c r="D20" s="14" t="s">
        <v>85</v>
      </c>
      <c r="E20" s="14" t="s">
        <v>114</v>
      </c>
      <c r="F20" s="40">
        <f t="shared" si="0"/>
        <v>30000</v>
      </c>
      <c r="G20" s="40">
        <v>0</v>
      </c>
      <c r="H20" s="40">
        <v>30000</v>
      </c>
    </row>
    <row r="21" spans="1:8" ht="24.75" customHeight="1">
      <c r="A21" s="40" t="s">
        <v>111</v>
      </c>
      <c r="B21" s="16" t="s">
        <v>115</v>
      </c>
      <c r="C21" s="14" t="s">
        <v>99</v>
      </c>
      <c r="D21" s="14" t="s">
        <v>85</v>
      </c>
      <c r="E21" s="14" t="s">
        <v>116</v>
      </c>
      <c r="F21" s="40">
        <f t="shared" si="0"/>
        <v>12619000</v>
      </c>
      <c r="G21" s="40">
        <v>0</v>
      </c>
      <c r="H21" s="40">
        <v>12619000</v>
      </c>
    </row>
    <row r="22" spans="1:8" ht="24.75" customHeight="1">
      <c r="A22" s="40" t="s">
        <v>56</v>
      </c>
      <c r="B22" s="16" t="s">
        <v>56</v>
      </c>
      <c r="C22" s="14" t="s">
        <v>56</v>
      </c>
      <c r="D22" s="14" t="s">
        <v>117</v>
      </c>
      <c r="E22" s="14" t="s">
        <v>118</v>
      </c>
      <c r="F22" s="40">
        <f t="shared" si="0"/>
        <v>5631932.720000001</v>
      </c>
      <c r="G22" s="40">
        <v>3751932.72</v>
      </c>
      <c r="H22" s="40">
        <v>1880000</v>
      </c>
    </row>
    <row r="23" spans="1:8" ht="24.75" customHeight="1">
      <c r="A23" s="40" t="s">
        <v>87</v>
      </c>
      <c r="B23" s="16" t="s">
        <v>96</v>
      </c>
      <c r="C23" s="14" t="s">
        <v>94</v>
      </c>
      <c r="D23" s="14" t="s">
        <v>117</v>
      </c>
      <c r="E23" s="14" t="s">
        <v>97</v>
      </c>
      <c r="F23" s="40">
        <f t="shared" si="0"/>
        <v>1880000</v>
      </c>
      <c r="G23" s="40">
        <v>0</v>
      </c>
      <c r="H23" s="40">
        <v>1880000</v>
      </c>
    </row>
    <row r="24" spans="1:8" ht="24.75" customHeight="1">
      <c r="A24" s="40" t="s">
        <v>87</v>
      </c>
      <c r="B24" s="16" t="s">
        <v>94</v>
      </c>
      <c r="C24" s="14" t="s">
        <v>94</v>
      </c>
      <c r="D24" s="14" t="s">
        <v>117</v>
      </c>
      <c r="E24" s="14" t="s">
        <v>119</v>
      </c>
      <c r="F24" s="40">
        <f t="shared" si="0"/>
        <v>2716235.68</v>
      </c>
      <c r="G24" s="40">
        <v>2716235.68</v>
      </c>
      <c r="H24" s="40">
        <v>0</v>
      </c>
    </row>
    <row r="25" spans="1:8" ht="24.75" customHeight="1">
      <c r="A25" s="40" t="s">
        <v>98</v>
      </c>
      <c r="B25" s="16" t="s">
        <v>99</v>
      </c>
      <c r="C25" s="14" t="s">
        <v>99</v>
      </c>
      <c r="D25" s="14" t="s">
        <v>117</v>
      </c>
      <c r="E25" s="14" t="s">
        <v>100</v>
      </c>
      <c r="F25" s="40">
        <f t="shared" si="0"/>
        <v>457717</v>
      </c>
      <c r="G25" s="40">
        <v>457717</v>
      </c>
      <c r="H25" s="40">
        <v>0</v>
      </c>
    </row>
    <row r="26" spans="1:8" ht="24.75" customHeight="1">
      <c r="A26" s="40" t="s">
        <v>98</v>
      </c>
      <c r="B26" s="16" t="s">
        <v>99</v>
      </c>
      <c r="C26" s="14" t="s">
        <v>101</v>
      </c>
      <c r="D26" s="14" t="s">
        <v>117</v>
      </c>
      <c r="E26" s="14" t="s">
        <v>102</v>
      </c>
      <c r="F26" s="40">
        <f t="shared" si="0"/>
        <v>183086.8</v>
      </c>
      <c r="G26" s="40">
        <v>183086.8</v>
      </c>
      <c r="H26" s="40">
        <v>0</v>
      </c>
    </row>
    <row r="27" spans="1:8" ht="24.75" customHeight="1">
      <c r="A27" s="40" t="s">
        <v>103</v>
      </c>
      <c r="B27" s="16" t="s">
        <v>104</v>
      </c>
      <c r="C27" s="14" t="s">
        <v>90</v>
      </c>
      <c r="D27" s="14" t="s">
        <v>117</v>
      </c>
      <c r="E27" s="14" t="s">
        <v>120</v>
      </c>
      <c r="F27" s="40">
        <f t="shared" si="0"/>
        <v>119399.04</v>
      </c>
      <c r="G27" s="40">
        <v>119399.04</v>
      </c>
      <c r="H27" s="40">
        <v>0</v>
      </c>
    </row>
    <row r="28" spans="1:8" ht="24.75" customHeight="1">
      <c r="A28" s="40" t="s">
        <v>109</v>
      </c>
      <c r="B28" s="16" t="s">
        <v>90</v>
      </c>
      <c r="C28" s="14" t="s">
        <v>88</v>
      </c>
      <c r="D28" s="14" t="s">
        <v>117</v>
      </c>
      <c r="E28" s="14" t="s">
        <v>110</v>
      </c>
      <c r="F28" s="40">
        <f t="shared" si="0"/>
        <v>275494.2</v>
      </c>
      <c r="G28" s="40">
        <v>275494.2</v>
      </c>
      <c r="H28" s="40">
        <v>0</v>
      </c>
    </row>
    <row r="29" spans="1:8" ht="24.75" customHeight="1">
      <c r="A29" s="40" t="s">
        <v>56</v>
      </c>
      <c r="B29" s="16" t="s">
        <v>56</v>
      </c>
      <c r="C29" s="14" t="s">
        <v>56</v>
      </c>
      <c r="D29" s="14" t="s">
        <v>121</v>
      </c>
      <c r="E29" s="14" t="s">
        <v>122</v>
      </c>
      <c r="F29" s="40">
        <f t="shared" si="0"/>
        <v>5983539.22</v>
      </c>
      <c r="G29" s="40">
        <v>447499.22</v>
      </c>
      <c r="H29" s="40">
        <v>5536040</v>
      </c>
    </row>
    <row r="30" spans="1:8" ht="24.75" customHeight="1">
      <c r="A30" s="40" t="s">
        <v>87</v>
      </c>
      <c r="B30" s="16" t="s">
        <v>90</v>
      </c>
      <c r="C30" s="14" t="s">
        <v>88</v>
      </c>
      <c r="D30" s="14" t="s">
        <v>121</v>
      </c>
      <c r="E30" s="14" t="s">
        <v>123</v>
      </c>
      <c r="F30" s="40">
        <f t="shared" si="0"/>
        <v>280000</v>
      </c>
      <c r="G30" s="40">
        <v>0</v>
      </c>
      <c r="H30" s="40">
        <v>280000</v>
      </c>
    </row>
    <row r="31" spans="1:8" ht="24.75" customHeight="1">
      <c r="A31" s="40" t="s">
        <v>87</v>
      </c>
      <c r="B31" s="16" t="s">
        <v>90</v>
      </c>
      <c r="C31" s="14" t="s">
        <v>92</v>
      </c>
      <c r="D31" s="14" t="s">
        <v>121</v>
      </c>
      <c r="E31" s="14" t="s">
        <v>93</v>
      </c>
      <c r="F31" s="40">
        <f t="shared" si="0"/>
        <v>1720000</v>
      </c>
      <c r="G31" s="40">
        <v>0</v>
      </c>
      <c r="H31" s="40">
        <v>1720000</v>
      </c>
    </row>
    <row r="32" spans="1:8" ht="24.75" customHeight="1">
      <c r="A32" s="40" t="s">
        <v>87</v>
      </c>
      <c r="B32" s="16" t="s">
        <v>90</v>
      </c>
      <c r="C32" s="14" t="s">
        <v>94</v>
      </c>
      <c r="D32" s="14" t="s">
        <v>121</v>
      </c>
      <c r="E32" s="14" t="s">
        <v>95</v>
      </c>
      <c r="F32" s="40">
        <f t="shared" si="0"/>
        <v>1230000</v>
      </c>
      <c r="G32" s="40">
        <v>0</v>
      </c>
      <c r="H32" s="40">
        <v>1230000</v>
      </c>
    </row>
    <row r="33" spans="1:8" ht="24.75" customHeight="1">
      <c r="A33" s="40" t="s">
        <v>87</v>
      </c>
      <c r="B33" s="16" t="s">
        <v>115</v>
      </c>
      <c r="C33" s="14" t="s">
        <v>90</v>
      </c>
      <c r="D33" s="14" t="s">
        <v>121</v>
      </c>
      <c r="E33" s="14" t="s">
        <v>124</v>
      </c>
      <c r="F33" s="40">
        <f t="shared" si="0"/>
        <v>600000</v>
      </c>
      <c r="G33" s="40">
        <v>0</v>
      </c>
      <c r="H33" s="40">
        <v>600000</v>
      </c>
    </row>
    <row r="34" spans="1:8" ht="24.75" customHeight="1">
      <c r="A34" s="40" t="s">
        <v>87</v>
      </c>
      <c r="B34" s="16" t="s">
        <v>96</v>
      </c>
      <c r="C34" s="14" t="s">
        <v>94</v>
      </c>
      <c r="D34" s="14" t="s">
        <v>121</v>
      </c>
      <c r="E34" s="14" t="s">
        <v>97</v>
      </c>
      <c r="F34" s="40">
        <f t="shared" si="0"/>
        <v>315040</v>
      </c>
      <c r="G34" s="40">
        <v>0</v>
      </c>
      <c r="H34" s="40">
        <v>315040</v>
      </c>
    </row>
    <row r="35" spans="1:8" ht="24.75" customHeight="1">
      <c r="A35" s="40" t="s">
        <v>87</v>
      </c>
      <c r="B35" s="16" t="s">
        <v>94</v>
      </c>
      <c r="C35" s="14" t="s">
        <v>94</v>
      </c>
      <c r="D35" s="14" t="s">
        <v>121</v>
      </c>
      <c r="E35" s="14" t="s">
        <v>119</v>
      </c>
      <c r="F35" s="40">
        <f t="shared" si="0"/>
        <v>1716411.94</v>
      </c>
      <c r="G35" s="40">
        <v>325411.94</v>
      </c>
      <c r="H35" s="40">
        <v>1391000</v>
      </c>
    </row>
    <row r="36" spans="1:8" ht="24.75" customHeight="1">
      <c r="A36" s="40" t="s">
        <v>98</v>
      </c>
      <c r="B36" s="16" t="s">
        <v>99</v>
      </c>
      <c r="C36" s="14" t="s">
        <v>99</v>
      </c>
      <c r="D36" s="14" t="s">
        <v>121</v>
      </c>
      <c r="E36" s="14" t="s">
        <v>100</v>
      </c>
      <c r="F36" s="40">
        <f t="shared" si="0"/>
        <v>54092.4</v>
      </c>
      <c r="G36" s="40">
        <v>54092.4</v>
      </c>
      <c r="H36" s="40">
        <v>0</v>
      </c>
    </row>
    <row r="37" spans="1:8" ht="24.75" customHeight="1">
      <c r="A37" s="40" t="s">
        <v>98</v>
      </c>
      <c r="B37" s="16" t="s">
        <v>99</v>
      </c>
      <c r="C37" s="14" t="s">
        <v>101</v>
      </c>
      <c r="D37" s="14" t="s">
        <v>121</v>
      </c>
      <c r="E37" s="14" t="s">
        <v>102</v>
      </c>
      <c r="F37" s="40">
        <f t="shared" si="0"/>
        <v>21636.96</v>
      </c>
      <c r="G37" s="40">
        <v>21636.96</v>
      </c>
      <c r="H37" s="40">
        <v>0</v>
      </c>
    </row>
    <row r="38" spans="1:8" ht="24.75" customHeight="1">
      <c r="A38" s="40" t="s">
        <v>103</v>
      </c>
      <c r="B38" s="16" t="s">
        <v>104</v>
      </c>
      <c r="C38" s="14" t="s">
        <v>90</v>
      </c>
      <c r="D38" s="14" t="s">
        <v>121</v>
      </c>
      <c r="E38" s="14" t="s">
        <v>120</v>
      </c>
      <c r="F38" s="40">
        <f aca="true" t="shared" si="1" ref="F38:F69">SUM(G38,H38)</f>
        <v>13902.48</v>
      </c>
      <c r="G38" s="40">
        <v>13902.48</v>
      </c>
      <c r="H38" s="40">
        <v>0</v>
      </c>
    </row>
    <row r="39" spans="1:8" ht="24.75" customHeight="1">
      <c r="A39" s="40" t="s">
        <v>109</v>
      </c>
      <c r="B39" s="16" t="s">
        <v>90</v>
      </c>
      <c r="C39" s="14" t="s">
        <v>88</v>
      </c>
      <c r="D39" s="14" t="s">
        <v>121</v>
      </c>
      <c r="E39" s="14" t="s">
        <v>110</v>
      </c>
      <c r="F39" s="40">
        <f t="shared" si="1"/>
        <v>32455.44</v>
      </c>
      <c r="G39" s="40">
        <v>32455.44</v>
      </c>
      <c r="H39" s="40">
        <v>0</v>
      </c>
    </row>
    <row r="40" spans="1:8" ht="24.75" customHeight="1">
      <c r="A40" s="40" t="s">
        <v>56</v>
      </c>
      <c r="B40" s="16" t="s">
        <v>56</v>
      </c>
      <c r="C40" s="14" t="s">
        <v>56</v>
      </c>
      <c r="D40" s="14" t="s">
        <v>125</v>
      </c>
      <c r="E40" s="14" t="s">
        <v>126</v>
      </c>
      <c r="F40" s="40">
        <f t="shared" si="1"/>
        <v>604243.06</v>
      </c>
      <c r="G40" s="40">
        <v>454243.06</v>
      </c>
      <c r="H40" s="40">
        <v>150000</v>
      </c>
    </row>
    <row r="41" spans="1:8" ht="24.75" customHeight="1">
      <c r="A41" s="40" t="s">
        <v>87</v>
      </c>
      <c r="B41" s="16" t="s">
        <v>96</v>
      </c>
      <c r="C41" s="14" t="s">
        <v>94</v>
      </c>
      <c r="D41" s="14" t="s">
        <v>125</v>
      </c>
      <c r="E41" s="14" t="s">
        <v>97</v>
      </c>
      <c r="F41" s="40">
        <f t="shared" si="1"/>
        <v>150000</v>
      </c>
      <c r="G41" s="40">
        <v>0</v>
      </c>
      <c r="H41" s="40">
        <v>150000</v>
      </c>
    </row>
    <row r="42" spans="1:8" ht="24.75" customHeight="1">
      <c r="A42" s="40" t="s">
        <v>87</v>
      </c>
      <c r="B42" s="16" t="s">
        <v>94</v>
      </c>
      <c r="C42" s="14" t="s">
        <v>94</v>
      </c>
      <c r="D42" s="14" t="s">
        <v>125</v>
      </c>
      <c r="E42" s="14" t="s">
        <v>119</v>
      </c>
      <c r="F42" s="40">
        <f t="shared" si="1"/>
        <v>331016.9</v>
      </c>
      <c r="G42" s="40">
        <v>331016.9</v>
      </c>
      <c r="H42" s="40">
        <v>0</v>
      </c>
    </row>
    <row r="43" spans="1:8" ht="24.75" customHeight="1">
      <c r="A43" s="40" t="s">
        <v>98</v>
      </c>
      <c r="B43" s="16" t="s">
        <v>99</v>
      </c>
      <c r="C43" s="14" t="s">
        <v>99</v>
      </c>
      <c r="D43" s="14" t="s">
        <v>125</v>
      </c>
      <c r="E43" s="14" t="s">
        <v>100</v>
      </c>
      <c r="F43" s="40">
        <f t="shared" si="1"/>
        <v>54588.4</v>
      </c>
      <c r="G43" s="40">
        <v>54588.4</v>
      </c>
      <c r="H43" s="40">
        <v>0</v>
      </c>
    </row>
    <row r="44" spans="1:8" ht="24.75" customHeight="1">
      <c r="A44" s="40" t="s">
        <v>98</v>
      </c>
      <c r="B44" s="16" t="s">
        <v>99</v>
      </c>
      <c r="C44" s="14" t="s">
        <v>101</v>
      </c>
      <c r="D44" s="14" t="s">
        <v>125</v>
      </c>
      <c r="E44" s="14" t="s">
        <v>102</v>
      </c>
      <c r="F44" s="40">
        <f t="shared" si="1"/>
        <v>21835.36</v>
      </c>
      <c r="G44" s="40">
        <v>21835.36</v>
      </c>
      <c r="H44" s="40">
        <v>0</v>
      </c>
    </row>
    <row r="45" spans="1:8" ht="24.75" customHeight="1">
      <c r="A45" s="40" t="s">
        <v>103</v>
      </c>
      <c r="B45" s="16" t="s">
        <v>104</v>
      </c>
      <c r="C45" s="14" t="s">
        <v>90</v>
      </c>
      <c r="D45" s="14" t="s">
        <v>125</v>
      </c>
      <c r="E45" s="14" t="s">
        <v>120</v>
      </c>
      <c r="F45" s="40">
        <f t="shared" si="1"/>
        <v>14049.36</v>
      </c>
      <c r="G45" s="40">
        <v>14049.36</v>
      </c>
      <c r="H45" s="40">
        <v>0</v>
      </c>
    </row>
    <row r="46" spans="1:8" ht="24.75" customHeight="1">
      <c r="A46" s="40" t="s">
        <v>109</v>
      </c>
      <c r="B46" s="16" t="s">
        <v>90</v>
      </c>
      <c r="C46" s="14" t="s">
        <v>88</v>
      </c>
      <c r="D46" s="14" t="s">
        <v>125</v>
      </c>
      <c r="E46" s="14" t="s">
        <v>110</v>
      </c>
      <c r="F46" s="40">
        <f t="shared" si="1"/>
        <v>32753.04</v>
      </c>
      <c r="G46" s="40">
        <v>32753.04</v>
      </c>
      <c r="H46" s="40">
        <v>0</v>
      </c>
    </row>
    <row r="47" spans="1:8" ht="24.75" customHeight="1">
      <c r="A47" s="40" t="s">
        <v>56</v>
      </c>
      <c r="B47" s="16" t="s">
        <v>56</v>
      </c>
      <c r="C47" s="14" t="s">
        <v>56</v>
      </c>
      <c r="D47" s="14" t="s">
        <v>127</v>
      </c>
      <c r="E47" s="14" t="s">
        <v>128</v>
      </c>
      <c r="F47" s="40">
        <f t="shared" si="1"/>
        <v>4701072.18</v>
      </c>
      <c r="G47" s="40">
        <v>3129272.18</v>
      </c>
      <c r="H47" s="40">
        <v>1571800</v>
      </c>
    </row>
    <row r="48" spans="1:8" ht="24.75" customHeight="1">
      <c r="A48" s="40" t="s">
        <v>87</v>
      </c>
      <c r="B48" s="16" t="s">
        <v>96</v>
      </c>
      <c r="C48" s="14" t="s">
        <v>94</v>
      </c>
      <c r="D48" s="14" t="s">
        <v>127</v>
      </c>
      <c r="E48" s="14" t="s">
        <v>97</v>
      </c>
      <c r="F48" s="40">
        <f t="shared" si="1"/>
        <v>371800</v>
      </c>
      <c r="G48" s="40">
        <v>0</v>
      </c>
      <c r="H48" s="40">
        <v>371800</v>
      </c>
    </row>
    <row r="49" spans="1:8" ht="24.75" customHeight="1">
      <c r="A49" s="40" t="s">
        <v>87</v>
      </c>
      <c r="B49" s="16" t="s">
        <v>94</v>
      </c>
      <c r="C49" s="14" t="s">
        <v>94</v>
      </c>
      <c r="D49" s="14" t="s">
        <v>127</v>
      </c>
      <c r="E49" s="14" t="s">
        <v>119</v>
      </c>
      <c r="F49" s="40">
        <f t="shared" si="1"/>
        <v>3464288.34</v>
      </c>
      <c r="G49" s="40">
        <v>2264288.34</v>
      </c>
      <c r="H49" s="40">
        <v>1200000</v>
      </c>
    </row>
    <row r="50" spans="1:8" ht="24.75" customHeight="1">
      <c r="A50" s="40" t="s">
        <v>98</v>
      </c>
      <c r="B50" s="16" t="s">
        <v>99</v>
      </c>
      <c r="C50" s="14" t="s">
        <v>99</v>
      </c>
      <c r="D50" s="14" t="s">
        <v>127</v>
      </c>
      <c r="E50" s="14" t="s">
        <v>100</v>
      </c>
      <c r="F50" s="40">
        <f t="shared" si="1"/>
        <v>382850.8</v>
      </c>
      <c r="G50" s="40">
        <v>382850.8</v>
      </c>
      <c r="H50" s="40">
        <v>0</v>
      </c>
    </row>
    <row r="51" spans="1:8" ht="24.75" customHeight="1">
      <c r="A51" s="40" t="s">
        <v>98</v>
      </c>
      <c r="B51" s="16" t="s">
        <v>99</v>
      </c>
      <c r="C51" s="14" t="s">
        <v>101</v>
      </c>
      <c r="D51" s="14" t="s">
        <v>127</v>
      </c>
      <c r="E51" s="14" t="s">
        <v>102</v>
      </c>
      <c r="F51" s="40">
        <f t="shared" si="1"/>
        <v>153140.32</v>
      </c>
      <c r="G51" s="40">
        <v>153140.32</v>
      </c>
      <c r="H51" s="40">
        <v>0</v>
      </c>
    </row>
    <row r="52" spans="1:8" ht="24.75" customHeight="1">
      <c r="A52" s="40" t="s">
        <v>103</v>
      </c>
      <c r="B52" s="16" t="s">
        <v>104</v>
      </c>
      <c r="C52" s="14" t="s">
        <v>90</v>
      </c>
      <c r="D52" s="14" t="s">
        <v>127</v>
      </c>
      <c r="E52" s="14" t="s">
        <v>120</v>
      </c>
      <c r="F52" s="40">
        <f t="shared" si="1"/>
        <v>99282.24</v>
      </c>
      <c r="G52" s="40">
        <v>99282.24</v>
      </c>
      <c r="H52" s="40">
        <v>0</v>
      </c>
    </row>
    <row r="53" spans="1:8" ht="24.75" customHeight="1">
      <c r="A53" s="40" t="s">
        <v>109</v>
      </c>
      <c r="B53" s="16" t="s">
        <v>90</v>
      </c>
      <c r="C53" s="14" t="s">
        <v>88</v>
      </c>
      <c r="D53" s="14" t="s">
        <v>127</v>
      </c>
      <c r="E53" s="14" t="s">
        <v>110</v>
      </c>
      <c r="F53" s="40">
        <f t="shared" si="1"/>
        <v>229710.48</v>
      </c>
      <c r="G53" s="40">
        <v>229710.48</v>
      </c>
      <c r="H53" s="40">
        <v>0</v>
      </c>
    </row>
    <row r="54" spans="1:8" ht="24.75" customHeight="1">
      <c r="A54" s="40" t="s">
        <v>56</v>
      </c>
      <c r="B54" s="16" t="s">
        <v>56</v>
      </c>
      <c r="C54" s="14" t="s">
        <v>56</v>
      </c>
      <c r="D54" s="14" t="s">
        <v>129</v>
      </c>
      <c r="E54" s="14" t="s">
        <v>130</v>
      </c>
      <c r="F54" s="40">
        <f t="shared" si="1"/>
        <v>2353238.54</v>
      </c>
      <c r="G54" s="40">
        <v>2061798.54</v>
      </c>
      <c r="H54" s="40">
        <v>291440</v>
      </c>
    </row>
    <row r="55" spans="1:8" ht="24.75" customHeight="1">
      <c r="A55" s="40" t="s">
        <v>87</v>
      </c>
      <c r="B55" s="16" t="s">
        <v>96</v>
      </c>
      <c r="C55" s="14" t="s">
        <v>94</v>
      </c>
      <c r="D55" s="14" t="s">
        <v>129</v>
      </c>
      <c r="E55" s="14" t="s">
        <v>97</v>
      </c>
      <c r="F55" s="40">
        <f t="shared" si="1"/>
        <v>230000</v>
      </c>
      <c r="G55" s="40">
        <v>0</v>
      </c>
      <c r="H55" s="40">
        <v>230000</v>
      </c>
    </row>
    <row r="56" spans="1:8" ht="24.75" customHeight="1">
      <c r="A56" s="40" t="s">
        <v>87</v>
      </c>
      <c r="B56" s="16" t="s">
        <v>94</v>
      </c>
      <c r="C56" s="14" t="s">
        <v>94</v>
      </c>
      <c r="D56" s="14" t="s">
        <v>129</v>
      </c>
      <c r="E56" s="14" t="s">
        <v>119</v>
      </c>
      <c r="F56" s="40">
        <f t="shared" si="1"/>
        <v>1558178.54</v>
      </c>
      <c r="G56" s="40">
        <v>1496738.54</v>
      </c>
      <c r="H56" s="40">
        <v>61440</v>
      </c>
    </row>
    <row r="57" spans="1:8" ht="24.75" customHeight="1">
      <c r="A57" s="40" t="s">
        <v>98</v>
      </c>
      <c r="B57" s="16" t="s">
        <v>99</v>
      </c>
      <c r="C57" s="14" t="s">
        <v>99</v>
      </c>
      <c r="D57" s="14" t="s">
        <v>129</v>
      </c>
      <c r="E57" s="14" t="s">
        <v>100</v>
      </c>
      <c r="F57" s="40">
        <f t="shared" si="1"/>
        <v>249928.4</v>
      </c>
      <c r="G57" s="40">
        <v>249928.4</v>
      </c>
      <c r="H57" s="40">
        <v>0</v>
      </c>
    </row>
    <row r="58" spans="1:8" ht="24.75" customHeight="1">
      <c r="A58" s="40" t="s">
        <v>98</v>
      </c>
      <c r="B58" s="16" t="s">
        <v>99</v>
      </c>
      <c r="C58" s="14" t="s">
        <v>101</v>
      </c>
      <c r="D58" s="14" t="s">
        <v>129</v>
      </c>
      <c r="E58" s="14" t="s">
        <v>102</v>
      </c>
      <c r="F58" s="40">
        <f t="shared" si="1"/>
        <v>99971.36</v>
      </c>
      <c r="G58" s="40">
        <v>99971.36</v>
      </c>
      <c r="H58" s="40">
        <v>0</v>
      </c>
    </row>
    <row r="59" spans="1:8" ht="24.75" customHeight="1">
      <c r="A59" s="40" t="s">
        <v>103</v>
      </c>
      <c r="B59" s="16" t="s">
        <v>104</v>
      </c>
      <c r="C59" s="14" t="s">
        <v>90</v>
      </c>
      <c r="D59" s="14" t="s">
        <v>129</v>
      </c>
      <c r="E59" s="14" t="s">
        <v>120</v>
      </c>
      <c r="F59" s="40">
        <f t="shared" si="1"/>
        <v>64771.2</v>
      </c>
      <c r="G59" s="40">
        <v>64771.2</v>
      </c>
      <c r="H59" s="40">
        <v>0</v>
      </c>
    </row>
    <row r="60" spans="1:8" ht="24.75" customHeight="1">
      <c r="A60" s="40" t="s">
        <v>109</v>
      </c>
      <c r="B60" s="16" t="s">
        <v>90</v>
      </c>
      <c r="C60" s="14" t="s">
        <v>88</v>
      </c>
      <c r="D60" s="14" t="s">
        <v>129</v>
      </c>
      <c r="E60" s="14" t="s">
        <v>110</v>
      </c>
      <c r="F60" s="40">
        <f t="shared" si="1"/>
        <v>150389.04</v>
      </c>
      <c r="G60" s="40">
        <v>150389.04</v>
      </c>
      <c r="H60" s="40">
        <v>0</v>
      </c>
    </row>
    <row r="61" spans="1:8" ht="24.75" customHeight="1">
      <c r="A61" s="40" t="s">
        <v>56</v>
      </c>
      <c r="B61" s="16" t="s">
        <v>56</v>
      </c>
      <c r="C61" s="14" t="s">
        <v>56</v>
      </c>
      <c r="D61" s="14" t="s">
        <v>131</v>
      </c>
      <c r="E61" s="14" t="s">
        <v>132</v>
      </c>
      <c r="F61" s="40">
        <f t="shared" si="1"/>
        <v>5707675.33</v>
      </c>
      <c r="G61" s="40">
        <v>3563773.33</v>
      </c>
      <c r="H61" s="40">
        <v>2143902</v>
      </c>
    </row>
    <row r="62" spans="1:8" ht="24.75" customHeight="1">
      <c r="A62" s="40" t="s">
        <v>87</v>
      </c>
      <c r="B62" s="16" t="s">
        <v>92</v>
      </c>
      <c r="C62" s="14" t="s">
        <v>92</v>
      </c>
      <c r="D62" s="14" t="s">
        <v>131</v>
      </c>
      <c r="E62" s="14" t="s">
        <v>133</v>
      </c>
      <c r="F62" s="40">
        <f t="shared" si="1"/>
        <v>4432539.57</v>
      </c>
      <c r="G62" s="40">
        <v>2588637.57</v>
      </c>
      <c r="H62" s="40">
        <v>1843902</v>
      </c>
    </row>
    <row r="63" spans="1:8" ht="24.75" customHeight="1">
      <c r="A63" s="40" t="s">
        <v>87</v>
      </c>
      <c r="B63" s="16" t="s">
        <v>96</v>
      </c>
      <c r="C63" s="14" t="s">
        <v>94</v>
      </c>
      <c r="D63" s="14" t="s">
        <v>131</v>
      </c>
      <c r="E63" s="14" t="s">
        <v>97</v>
      </c>
      <c r="F63" s="40">
        <f t="shared" si="1"/>
        <v>300000</v>
      </c>
      <c r="G63" s="40">
        <v>0</v>
      </c>
      <c r="H63" s="40">
        <v>300000</v>
      </c>
    </row>
    <row r="64" spans="1:8" ht="24.75" customHeight="1">
      <c r="A64" s="40" t="s">
        <v>98</v>
      </c>
      <c r="B64" s="16" t="s">
        <v>99</v>
      </c>
      <c r="C64" s="14" t="s">
        <v>99</v>
      </c>
      <c r="D64" s="14" t="s">
        <v>131</v>
      </c>
      <c r="E64" s="14" t="s">
        <v>100</v>
      </c>
      <c r="F64" s="40">
        <f t="shared" si="1"/>
        <v>432044</v>
      </c>
      <c r="G64" s="40">
        <v>432044</v>
      </c>
      <c r="H64" s="40">
        <v>0</v>
      </c>
    </row>
    <row r="65" spans="1:8" ht="24.75" customHeight="1">
      <c r="A65" s="40" t="s">
        <v>98</v>
      </c>
      <c r="B65" s="16" t="s">
        <v>99</v>
      </c>
      <c r="C65" s="14" t="s">
        <v>101</v>
      </c>
      <c r="D65" s="14" t="s">
        <v>131</v>
      </c>
      <c r="E65" s="14" t="s">
        <v>102</v>
      </c>
      <c r="F65" s="40">
        <f t="shared" si="1"/>
        <v>172817.6</v>
      </c>
      <c r="G65" s="40">
        <v>172817.6</v>
      </c>
      <c r="H65" s="40">
        <v>0</v>
      </c>
    </row>
    <row r="66" spans="1:8" ht="24.75" customHeight="1">
      <c r="A66" s="40" t="s">
        <v>103</v>
      </c>
      <c r="B66" s="16" t="s">
        <v>104</v>
      </c>
      <c r="C66" s="14" t="s">
        <v>90</v>
      </c>
      <c r="D66" s="14" t="s">
        <v>131</v>
      </c>
      <c r="E66" s="14" t="s">
        <v>120</v>
      </c>
      <c r="F66" s="40">
        <f t="shared" si="1"/>
        <v>111047.76</v>
      </c>
      <c r="G66" s="40">
        <v>111047.76</v>
      </c>
      <c r="H66" s="40">
        <v>0</v>
      </c>
    </row>
    <row r="67" spans="1:8" ht="24.75" customHeight="1">
      <c r="A67" s="40" t="s">
        <v>109</v>
      </c>
      <c r="B67" s="16" t="s">
        <v>90</v>
      </c>
      <c r="C67" s="14" t="s">
        <v>88</v>
      </c>
      <c r="D67" s="14" t="s">
        <v>131</v>
      </c>
      <c r="E67" s="14" t="s">
        <v>110</v>
      </c>
      <c r="F67" s="40">
        <f t="shared" si="1"/>
        <v>259226.4</v>
      </c>
      <c r="G67" s="40">
        <v>259226.4</v>
      </c>
      <c r="H67" s="40">
        <v>0</v>
      </c>
    </row>
    <row r="68" spans="1:8" ht="24.75" customHeight="1">
      <c r="A68" s="40" t="s">
        <v>56</v>
      </c>
      <c r="B68" s="16" t="s">
        <v>56</v>
      </c>
      <c r="C68" s="14" t="s">
        <v>56</v>
      </c>
      <c r="D68" s="14" t="s">
        <v>134</v>
      </c>
      <c r="E68" s="14" t="s">
        <v>135</v>
      </c>
      <c r="F68" s="40">
        <f t="shared" si="1"/>
        <v>68176290.3</v>
      </c>
      <c r="G68" s="40">
        <v>49339070.3</v>
      </c>
      <c r="H68" s="40">
        <v>18837220</v>
      </c>
    </row>
    <row r="69" spans="1:8" ht="24.75" customHeight="1">
      <c r="A69" s="40" t="s">
        <v>87</v>
      </c>
      <c r="B69" s="16" t="s">
        <v>90</v>
      </c>
      <c r="C69" s="14" t="s">
        <v>92</v>
      </c>
      <c r="D69" s="14" t="s">
        <v>134</v>
      </c>
      <c r="E69" s="14" t="s">
        <v>93</v>
      </c>
      <c r="F69" s="40">
        <f t="shared" si="1"/>
        <v>44947301.82</v>
      </c>
      <c r="G69" s="40">
        <v>36530081.82</v>
      </c>
      <c r="H69" s="40">
        <v>8417220</v>
      </c>
    </row>
    <row r="70" spans="1:8" ht="24.75" customHeight="1">
      <c r="A70" s="40" t="s">
        <v>87</v>
      </c>
      <c r="B70" s="16" t="s">
        <v>96</v>
      </c>
      <c r="C70" s="14" t="s">
        <v>94</v>
      </c>
      <c r="D70" s="14" t="s">
        <v>134</v>
      </c>
      <c r="E70" s="14" t="s">
        <v>97</v>
      </c>
      <c r="F70" s="40">
        <f aca="true" t="shared" si="2" ref="F70:F101">SUM(G70,H70)</f>
        <v>10420000</v>
      </c>
      <c r="G70" s="40">
        <v>0</v>
      </c>
      <c r="H70" s="40">
        <v>10420000</v>
      </c>
    </row>
    <row r="71" spans="1:8" ht="24.75" customHeight="1">
      <c r="A71" s="40" t="s">
        <v>98</v>
      </c>
      <c r="B71" s="16" t="s">
        <v>99</v>
      </c>
      <c r="C71" s="14" t="s">
        <v>99</v>
      </c>
      <c r="D71" s="14" t="s">
        <v>134</v>
      </c>
      <c r="E71" s="14" t="s">
        <v>100</v>
      </c>
      <c r="F71" s="40">
        <f t="shared" si="2"/>
        <v>5671068.4</v>
      </c>
      <c r="G71" s="40">
        <v>5671068.4</v>
      </c>
      <c r="H71" s="40">
        <v>0</v>
      </c>
    </row>
    <row r="72" spans="1:8" ht="24.75" customHeight="1">
      <c r="A72" s="40" t="s">
        <v>98</v>
      </c>
      <c r="B72" s="16" t="s">
        <v>99</v>
      </c>
      <c r="C72" s="14" t="s">
        <v>101</v>
      </c>
      <c r="D72" s="14" t="s">
        <v>134</v>
      </c>
      <c r="E72" s="14" t="s">
        <v>102</v>
      </c>
      <c r="F72" s="40">
        <f t="shared" si="2"/>
        <v>2268427.36</v>
      </c>
      <c r="G72" s="40">
        <v>2268427.36</v>
      </c>
      <c r="H72" s="40">
        <v>0</v>
      </c>
    </row>
    <row r="73" spans="1:8" ht="24.75" customHeight="1">
      <c r="A73" s="40" t="s">
        <v>103</v>
      </c>
      <c r="B73" s="16" t="s">
        <v>104</v>
      </c>
      <c r="C73" s="14" t="s">
        <v>90</v>
      </c>
      <c r="D73" s="14" t="s">
        <v>134</v>
      </c>
      <c r="E73" s="14" t="s">
        <v>120</v>
      </c>
      <c r="F73" s="40">
        <f t="shared" si="2"/>
        <v>1464691.68</v>
      </c>
      <c r="G73" s="40">
        <v>1464691.68</v>
      </c>
      <c r="H73" s="40">
        <v>0</v>
      </c>
    </row>
    <row r="74" spans="1:8" ht="24.75" customHeight="1">
      <c r="A74" s="40" t="s">
        <v>109</v>
      </c>
      <c r="B74" s="16" t="s">
        <v>90</v>
      </c>
      <c r="C74" s="14" t="s">
        <v>88</v>
      </c>
      <c r="D74" s="14" t="s">
        <v>134</v>
      </c>
      <c r="E74" s="14" t="s">
        <v>110</v>
      </c>
      <c r="F74" s="40">
        <f t="shared" si="2"/>
        <v>3404801.04</v>
      </c>
      <c r="G74" s="40">
        <v>3404801.04</v>
      </c>
      <c r="H74" s="40">
        <v>0</v>
      </c>
    </row>
    <row r="75" spans="1:8" ht="24.75" customHeight="1">
      <c r="A75" s="40" t="s">
        <v>56</v>
      </c>
      <c r="B75" s="16" t="s">
        <v>56</v>
      </c>
      <c r="C75" s="14" t="s">
        <v>56</v>
      </c>
      <c r="D75" s="14" t="s">
        <v>136</v>
      </c>
      <c r="E75" s="14" t="s">
        <v>137</v>
      </c>
      <c r="F75" s="40">
        <f t="shared" si="2"/>
        <v>18968624.68</v>
      </c>
      <c r="G75" s="40">
        <v>15952484.68</v>
      </c>
      <c r="H75" s="40">
        <v>3016140</v>
      </c>
    </row>
    <row r="76" spans="1:8" ht="24.75" customHeight="1">
      <c r="A76" s="40" t="s">
        <v>87</v>
      </c>
      <c r="B76" s="16" t="s">
        <v>90</v>
      </c>
      <c r="C76" s="14" t="s">
        <v>92</v>
      </c>
      <c r="D76" s="14" t="s">
        <v>136</v>
      </c>
      <c r="E76" s="14" t="s">
        <v>93</v>
      </c>
      <c r="F76" s="40">
        <f t="shared" si="2"/>
        <v>14053544.52</v>
      </c>
      <c r="G76" s="40">
        <v>11843404.52</v>
      </c>
      <c r="H76" s="40">
        <v>2210140</v>
      </c>
    </row>
    <row r="77" spans="1:8" ht="24.75" customHeight="1">
      <c r="A77" s="40" t="s">
        <v>87</v>
      </c>
      <c r="B77" s="16" t="s">
        <v>96</v>
      </c>
      <c r="C77" s="14" t="s">
        <v>94</v>
      </c>
      <c r="D77" s="14" t="s">
        <v>136</v>
      </c>
      <c r="E77" s="14" t="s">
        <v>97</v>
      </c>
      <c r="F77" s="40">
        <f t="shared" si="2"/>
        <v>806000</v>
      </c>
      <c r="G77" s="40">
        <v>0</v>
      </c>
      <c r="H77" s="40">
        <v>806000</v>
      </c>
    </row>
    <row r="78" spans="1:8" ht="24.75" customHeight="1">
      <c r="A78" s="40" t="s">
        <v>98</v>
      </c>
      <c r="B78" s="16" t="s">
        <v>99</v>
      </c>
      <c r="C78" s="14" t="s">
        <v>99</v>
      </c>
      <c r="D78" s="14" t="s">
        <v>136</v>
      </c>
      <c r="E78" s="14" t="s">
        <v>100</v>
      </c>
      <c r="F78" s="40">
        <f t="shared" si="2"/>
        <v>1819531</v>
      </c>
      <c r="G78" s="40">
        <v>1819531</v>
      </c>
      <c r="H78" s="40">
        <v>0</v>
      </c>
    </row>
    <row r="79" spans="1:8" ht="24.75" customHeight="1">
      <c r="A79" s="40" t="s">
        <v>98</v>
      </c>
      <c r="B79" s="16" t="s">
        <v>99</v>
      </c>
      <c r="C79" s="14" t="s">
        <v>101</v>
      </c>
      <c r="D79" s="14" t="s">
        <v>136</v>
      </c>
      <c r="E79" s="14" t="s">
        <v>102</v>
      </c>
      <c r="F79" s="40">
        <f t="shared" si="2"/>
        <v>727812.4</v>
      </c>
      <c r="G79" s="40">
        <v>727812.4</v>
      </c>
      <c r="H79" s="40">
        <v>0</v>
      </c>
    </row>
    <row r="80" spans="1:8" ht="24.75" customHeight="1">
      <c r="A80" s="40" t="s">
        <v>103</v>
      </c>
      <c r="B80" s="16" t="s">
        <v>104</v>
      </c>
      <c r="C80" s="14" t="s">
        <v>90</v>
      </c>
      <c r="D80" s="14" t="s">
        <v>136</v>
      </c>
      <c r="E80" s="14" t="s">
        <v>120</v>
      </c>
      <c r="F80" s="40">
        <f t="shared" si="2"/>
        <v>470018.16</v>
      </c>
      <c r="G80" s="40">
        <v>470018.16</v>
      </c>
      <c r="H80" s="40">
        <v>0</v>
      </c>
    </row>
    <row r="81" spans="1:8" ht="24.75" customHeight="1">
      <c r="A81" s="40" t="s">
        <v>109</v>
      </c>
      <c r="B81" s="16" t="s">
        <v>90</v>
      </c>
      <c r="C81" s="14" t="s">
        <v>88</v>
      </c>
      <c r="D81" s="14" t="s">
        <v>136</v>
      </c>
      <c r="E81" s="14" t="s">
        <v>110</v>
      </c>
      <c r="F81" s="40">
        <f t="shared" si="2"/>
        <v>1091718.6</v>
      </c>
      <c r="G81" s="40">
        <v>1091718.6</v>
      </c>
      <c r="H81" s="40">
        <v>0</v>
      </c>
    </row>
    <row r="82" spans="1:8" ht="24.75" customHeight="1">
      <c r="A82" s="40" t="s">
        <v>56</v>
      </c>
      <c r="B82" s="16" t="s">
        <v>56</v>
      </c>
      <c r="C82" s="14" t="s">
        <v>56</v>
      </c>
      <c r="D82" s="14" t="s">
        <v>138</v>
      </c>
      <c r="E82" s="14" t="s">
        <v>139</v>
      </c>
      <c r="F82" s="40">
        <f t="shared" si="2"/>
        <v>23429924.18</v>
      </c>
      <c r="G82" s="40">
        <v>19942844.18</v>
      </c>
      <c r="H82" s="40">
        <v>3487080</v>
      </c>
    </row>
    <row r="83" spans="1:8" ht="24.75" customHeight="1">
      <c r="A83" s="40" t="s">
        <v>87</v>
      </c>
      <c r="B83" s="16" t="s">
        <v>90</v>
      </c>
      <c r="C83" s="14" t="s">
        <v>92</v>
      </c>
      <c r="D83" s="14" t="s">
        <v>138</v>
      </c>
      <c r="E83" s="14" t="s">
        <v>93</v>
      </c>
      <c r="F83" s="40">
        <f t="shared" si="2"/>
        <v>17453116.58</v>
      </c>
      <c r="G83" s="40">
        <v>14636036.58</v>
      </c>
      <c r="H83" s="40">
        <v>2817080</v>
      </c>
    </row>
    <row r="84" spans="1:8" ht="24.75" customHeight="1">
      <c r="A84" s="40" t="s">
        <v>87</v>
      </c>
      <c r="B84" s="16" t="s">
        <v>96</v>
      </c>
      <c r="C84" s="14" t="s">
        <v>94</v>
      </c>
      <c r="D84" s="14" t="s">
        <v>138</v>
      </c>
      <c r="E84" s="14" t="s">
        <v>97</v>
      </c>
      <c r="F84" s="40">
        <f t="shared" si="2"/>
        <v>670000</v>
      </c>
      <c r="G84" s="40">
        <v>0</v>
      </c>
      <c r="H84" s="40">
        <v>670000</v>
      </c>
    </row>
    <row r="85" spans="1:8" ht="24.75" customHeight="1">
      <c r="A85" s="40" t="s">
        <v>98</v>
      </c>
      <c r="B85" s="16" t="s">
        <v>99</v>
      </c>
      <c r="C85" s="14" t="s">
        <v>99</v>
      </c>
      <c r="D85" s="14" t="s">
        <v>138</v>
      </c>
      <c r="E85" s="14" t="s">
        <v>100</v>
      </c>
      <c r="F85" s="40">
        <f t="shared" si="2"/>
        <v>2349747.4</v>
      </c>
      <c r="G85" s="40">
        <v>2349747.4</v>
      </c>
      <c r="H85" s="40">
        <v>0</v>
      </c>
    </row>
    <row r="86" spans="1:8" ht="24.75" customHeight="1">
      <c r="A86" s="40" t="s">
        <v>98</v>
      </c>
      <c r="B86" s="16" t="s">
        <v>99</v>
      </c>
      <c r="C86" s="14" t="s">
        <v>101</v>
      </c>
      <c r="D86" s="14" t="s">
        <v>138</v>
      </c>
      <c r="E86" s="14" t="s">
        <v>102</v>
      </c>
      <c r="F86" s="40">
        <f t="shared" si="2"/>
        <v>939898.96</v>
      </c>
      <c r="G86" s="40">
        <v>939898.96</v>
      </c>
      <c r="H86" s="40">
        <v>0</v>
      </c>
    </row>
    <row r="87" spans="1:8" ht="24.75" customHeight="1">
      <c r="A87" s="40" t="s">
        <v>103</v>
      </c>
      <c r="B87" s="16" t="s">
        <v>104</v>
      </c>
      <c r="C87" s="14" t="s">
        <v>90</v>
      </c>
      <c r="D87" s="14" t="s">
        <v>138</v>
      </c>
      <c r="E87" s="14" t="s">
        <v>120</v>
      </c>
      <c r="F87" s="40">
        <f t="shared" si="2"/>
        <v>607312.8</v>
      </c>
      <c r="G87" s="40">
        <v>607312.8</v>
      </c>
      <c r="H87" s="40">
        <v>0</v>
      </c>
    </row>
    <row r="88" spans="1:8" ht="24.75" customHeight="1">
      <c r="A88" s="40" t="s">
        <v>109</v>
      </c>
      <c r="B88" s="16" t="s">
        <v>90</v>
      </c>
      <c r="C88" s="14" t="s">
        <v>88</v>
      </c>
      <c r="D88" s="14" t="s">
        <v>138</v>
      </c>
      <c r="E88" s="14" t="s">
        <v>110</v>
      </c>
      <c r="F88" s="40">
        <f t="shared" si="2"/>
        <v>1409848.44</v>
      </c>
      <c r="G88" s="40">
        <v>1409848.44</v>
      </c>
      <c r="H88" s="40">
        <v>0</v>
      </c>
    </row>
    <row r="89" spans="1:8" ht="24.75" customHeight="1">
      <c r="A89" s="40" t="s">
        <v>56</v>
      </c>
      <c r="B89" s="16" t="s">
        <v>56</v>
      </c>
      <c r="C89" s="14" t="s">
        <v>56</v>
      </c>
      <c r="D89" s="14" t="s">
        <v>140</v>
      </c>
      <c r="E89" s="14" t="s">
        <v>141</v>
      </c>
      <c r="F89" s="40">
        <f t="shared" si="2"/>
        <v>46939195.269999996</v>
      </c>
      <c r="G89" s="40">
        <v>20389455.27</v>
      </c>
      <c r="H89" s="40">
        <v>26549740</v>
      </c>
    </row>
    <row r="90" spans="1:8" ht="24.75" customHeight="1">
      <c r="A90" s="40" t="s">
        <v>87</v>
      </c>
      <c r="B90" s="16" t="s">
        <v>90</v>
      </c>
      <c r="C90" s="14" t="s">
        <v>115</v>
      </c>
      <c r="D90" s="14" t="s">
        <v>140</v>
      </c>
      <c r="E90" s="14" t="s">
        <v>142</v>
      </c>
      <c r="F90" s="40">
        <f t="shared" si="2"/>
        <v>16194419.35</v>
      </c>
      <c r="G90" s="40">
        <v>14644679.35</v>
      </c>
      <c r="H90" s="40">
        <v>1549740</v>
      </c>
    </row>
    <row r="91" spans="1:8" ht="24.75" customHeight="1">
      <c r="A91" s="40" t="s">
        <v>98</v>
      </c>
      <c r="B91" s="16" t="s">
        <v>99</v>
      </c>
      <c r="C91" s="14" t="s">
        <v>99</v>
      </c>
      <c r="D91" s="14" t="s">
        <v>140</v>
      </c>
      <c r="E91" s="14" t="s">
        <v>100</v>
      </c>
      <c r="F91" s="40">
        <f t="shared" si="2"/>
        <v>2542014.4</v>
      </c>
      <c r="G91" s="40">
        <v>2542014.4</v>
      </c>
      <c r="H91" s="40">
        <v>0</v>
      </c>
    </row>
    <row r="92" spans="1:8" ht="24.75" customHeight="1">
      <c r="A92" s="40" t="s">
        <v>98</v>
      </c>
      <c r="B92" s="16" t="s">
        <v>99</v>
      </c>
      <c r="C92" s="14" t="s">
        <v>101</v>
      </c>
      <c r="D92" s="14" t="s">
        <v>140</v>
      </c>
      <c r="E92" s="14" t="s">
        <v>102</v>
      </c>
      <c r="F92" s="40">
        <f t="shared" si="2"/>
        <v>1016805.76</v>
      </c>
      <c r="G92" s="40">
        <v>1016805.76</v>
      </c>
      <c r="H92" s="40">
        <v>0</v>
      </c>
    </row>
    <row r="93" spans="1:8" ht="24.75" customHeight="1">
      <c r="A93" s="40" t="s">
        <v>103</v>
      </c>
      <c r="B93" s="16" t="s">
        <v>104</v>
      </c>
      <c r="C93" s="14" t="s">
        <v>90</v>
      </c>
      <c r="D93" s="14" t="s">
        <v>140</v>
      </c>
      <c r="E93" s="14" t="s">
        <v>120</v>
      </c>
      <c r="F93" s="40">
        <f t="shared" si="2"/>
        <v>657318.48</v>
      </c>
      <c r="G93" s="40">
        <v>657318.48</v>
      </c>
      <c r="H93" s="40">
        <v>0</v>
      </c>
    </row>
    <row r="94" spans="1:8" ht="24.75" customHeight="1">
      <c r="A94" s="40" t="s">
        <v>106</v>
      </c>
      <c r="B94" s="16" t="s">
        <v>107</v>
      </c>
      <c r="C94" s="14" t="s">
        <v>94</v>
      </c>
      <c r="D94" s="14" t="s">
        <v>140</v>
      </c>
      <c r="E94" s="14" t="s">
        <v>108</v>
      </c>
      <c r="F94" s="40">
        <f t="shared" si="2"/>
        <v>25000000</v>
      </c>
      <c r="G94" s="40">
        <v>0</v>
      </c>
      <c r="H94" s="40">
        <v>25000000</v>
      </c>
    </row>
    <row r="95" spans="1:8" ht="24.75" customHeight="1">
      <c r="A95" s="40" t="s">
        <v>109</v>
      </c>
      <c r="B95" s="16" t="s">
        <v>90</v>
      </c>
      <c r="C95" s="14" t="s">
        <v>88</v>
      </c>
      <c r="D95" s="14" t="s">
        <v>140</v>
      </c>
      <c r="E95" s="14" t="s">
        <v>110</v>
      </c>
      <c r="F95" s="40">
        <f t="shared" si="2"/>
        <v>1528637.28</v>
      </c>
      <c r="G95" s="40">
        <v>1528637.28</v>
      </c>
      <c r="H95" s="40">
        <v>0</v>
      </c>
    </row>
    <row r="96" spans="1:8" ht="24.75" customHeight="1">
      <c r="A96" s="40" t="s">
        <v>56</v>
      </c>
      <c r="B96" s="16" t="s">
        <v>56</v>
      </c>
      <c r="C96" s="14" t="s">
        <v>56</v>
      </c>
      <c r="D96" s="14" t="s">
        <v>143</v>
      </c>
      <c r="E96" s="14" t="s">
        <v>144</v>
      </c>
      <c r="F96" s="40">
        <f t="shared" si="2"/>
        <v>32710000</v>
      </c>
      <c r="G96" s="40">
        <v>18959885.3</v>
      </c>
      <c r="H96" s="40">
        <v>13750114.7</v>
      </c>
    </row>
    <row r="97" spans="1:8" ht="24.75" customHeight="1">
      <c r="A97" s="40" t="s">
        <v>87</v>
      </c>
      <c r="B97" s="16" t="s">
        <v>115</v>
      </c>
      <c r="C97" s="14" t="s">
        <v>92</v>
      </c>
      <c r="D97" s="14" t="s">
        <v>143</v>
      </c>
      <c r="E97" s="14" t="s">
        <v>145</v>
      </c>
      <c r="F97" s="40">
        <f t="shared" si="2"/>
        <v>27667261.119999997</v>
      </c>
      <c r="G97" s="40">
        <v>13917146.42</v>
      </c>
      <c r="H97" s="40">
        <v>13750114.7</v>
      </c>
    </row>
    <row r="98" spans="1:8" ht="24.75" customHeight="1">
      <c r="A98" s="40" t="s">
        <v>98</v>
      </c>
      <c r="B98" s="16" t="s">
        <v>99</v>
      </c>
      <c r="C98" s="14" t="s">
        <v>99</v>
      </c>
      <c r="D98" s="14" t="s">
        <v>143</v>
      </c>
      <c r="E98" s="14" t="s">
        <v>100</v>
      </c>
      <c r="F98" s="40">
        <f t="shared" si="2"/>
        <v>2233679.4</v>
      </c>
      <c r="G98" s="40">
        <v>2233679.4</v>
      </c>
      <c r="H98" s="40">
        <v>0</v>
      </c>
    </row>
    <row r="99" spans="1:8" ht="24.75" customHeight="1">
      <c r="A99" s="40" t="s">
        <v>98</v>
      </c>
      <c r="B99" s="16" t="s">
        <v>99</v>
      </c>
      <c r="C99" s="14" t="s">
        <v>101</v>
      </c>
      <c r="D99" s="14" t="s">
        <v>143</v>
      </c>
      <c r="E99" s="14" t="s">
        <v>102</v>
      </c>
      <c r="F99" s="40">
        <f t="shared" si="2"/>
        <v>893471.76</v>
      </c>
      <c r="G99" s="40">
        <v>893471.76</v>
      </c>
      <c r="H99" s="40">
        <v>0</v>
      </c>
    </row>
    <row r="100" spans="1:8" ht="24.75" customHeight="1">
      <c r="A100" s="40" t="s">
        <v>103</v>
      </c>
      <c r="B100" s="16" t="s">
        <v>104</v>
      </c>
      <c r="C100" s="14" t="s">
        <v>90</v>
      </c>
      <c r="D100" s="14" t="s">
        <v>143</v>
      </c>
      <c r="E100" s="14" t="s">
        <v>120</v>
      </c>
      <c r="F100" s="40">
        <f t="shared" si="2"/>
        <v>575380.08</v>
      </c>
      <c r="G100" s="40">
        <v>575380.08</v>
      </c>
      <c r="H100" s="40">
        <v>0</v>
      </c>
    </row>
    <row r="101" spans="1:8" ht="24.75" customHeight="1">
      <c r="A101" s="40" t="s">
        <v>109</v>
      </c>
      <c r="B101" s="16" t="s">
        <v>90</v>
      </c>
      <c r="C101" s="14" t="s">
        <v>88</v>
      </c>
      <c r="D101" s="14" t="s">
        <v>143</v>
      </c>
      <c r="E101" s="14" t="s">
        <v>110</v>
      </c>
      <c r="F101" s="40">
        <f t="shared" si="2"/>
        <v>1340207.64</v>
      </c>
      <c r="G101" s="40">
        <v>1340207.64</v>
      </c>
      <c r="H101" s="40">
        <v>0</v>
      </c>
    </row>
    <row r="102" spans="1:8" ht="24.75" customHeight="1">
      <c r="A102" s="40" t="s">
        <v>56</v>
      </c>
      <c r="B102" s="16" t="s">
        <v>56</v>
      </c>
      <c r="C102" s="14" t="s">
        <v>56</v>
      </c>
      <c r="D102" s="14" t="s">
        <v>146</v>
      </c>
      <c r="E102" s="14" t="s">
        <v>147</v>
      </c>
      <c r="F102" s="40">
        <f aca="true" t="shared" si="3" ref="F102:F133">SUM(G102,H102)</f>
        <v>12144985.54</v>
      </c>
      <c r="G102" s="40">
        <v>10660405.54</v>
      </c>
      <c r="H102" s="40">
        <v>1484580</v>
      </c>
    </row>
    <row r="103" spans="1:8" ht="24.75" customHeight="1">
      <c r="A103" s="40" t="s">
        <v>87</v>
      </c>
      <c r="B103" s="16" t="s">
        <v>90</v>
      </c>
      <c r="C103" s="14" t="s">
        <v>90</v>
      </c>
      <c r="D103" s="14" t="s">
        <v>146</v>
      </c>
      <c r="E103" s="14" t="s">
        <v>148</v>
      </c>
      <c r="F103" s="40">
        <f t="shared" si="3"/>
        <v>8469068.5</v>
      </c>
      <c r="G103" s="40">
        <v>7674488.5</v>
      </c>
      <c r="H103" s="40">
        <v>794580</v>
      </c>
    </row>
    <row r="104" spans="1:8" ht="24.75" customHeight="1">
      <c r="A104" s="40" t="s">
        <v>87</v>
      </c>
      <c r="B104" s="16" t="s">
        <v>96</v>
      </c>
      <c r="C104" s="14" t="s">
        <v>94</v>
      </c>
      <c r="D104" s="14" t="s">
        <v>146</v>
      </c>
      <c r="E104" s="14" t="s">
        <v>97</v>
      </c>
      <c r="F104" s="40">
        <f t="shared" si="3"/>
        <v>690000</v>
      </c>
      <c r="G104" s="40">
        <v>0</v>
      </c>
      <c r="H104" s="40">
        <v>690000</v>
      </c>
    </row>
    <row r="105" spans="1:8" ht="24.75" customHeight="1">
      <c r="A105" s="40" t="s">
        <v>98</v>
      </c>
      <c r="B105" s="16" t="s">
        <v>99</v>
      </c>
      <c r="C105" s="14" t="s">
        <v>99</v>
      </c>
      <c r="D105" s="14" t="s">
        <v>146</v>
      </c>
      <c r="E105" s="14" t="s">
        <v>100</v>
      </c>
      <c r="F105" s="40">
        <f t="shared" si="3"/>
        <v>1322508.6</v>
      </c>
      <c r="G105" s="40">
        <v>1322508.6</v>
      </c>
      <c r="H105" s="40">
        <v>0</v>
      </c>
    </row>
    <row r="106" spans="1:8" ht="24.75" customHeight="1">
      <c r="A106" s="40" t="s">
        <v>98</v>
      </c>
      <c r="B106" s="16" t="s">
        <v>99</v>
      </c>
      <c r="C106" s="14" t="s">
        <v>101</v>
      </c>
      <c r="D106" s="14" t="s">
        <v>146</v>
      </c>
      <c r="E106" s="14" t="s">
        <v>102</v>
      </c>
      <c r="F106" s="40">
        <f t="shared" si="3"/>
        <v>529003.44</v>
      </c>
      <c r="G106" s="40">
        <v>529003.44</v>
      </c>
      <c r="H106" s="40">
        <v>0</v>
      </c>
    </row>
    <row r="107" spans="1:8" ht="24.75" customHeight="1">
      <c r="A107" s="40" t="s">
        <v>103</v>
      </c>
      <c r="B107" s="16" t="s">
        <v>104</v>
      </c>
      <c r="C107" s="14" t="s">
        <v>90</v>
      </c>
      <c r="D107" s="14" t="s">
        <v>146</v>
      </c>
      <c r="E107" s="14" t="s">
        <v>120</v>
      </c>
      <c r="F107" s="40">
        <f t="shared" si="3"/>
        <v>340467.84</v>
      </c>
      <c r="G107" s="40">
        <v>340467.84</v>
      </c>
      <c r="H107" s="40">
        <v>0</v>
      </c>
    </row>
    <row r="108" spans="1:8" ht="24.75" customHeight="1">
      <c r="A108" s="40" t="s">
        <v>109</v>
      </c>
      <c r="B108" s="16" t="s">
        <v>90</v>
      </c>
      <c r="C108" s="14" t="s">
        <v>88</v>
      </c>
      <c r="D108" s="14" t="s">
        <v>146</v>
      </c>
      <c r="E108" s="14" t="s">
        <v>110</v>
      </c>
      <c r="F108" s="40">
        <f t="shared" si="3"/>
        <v>793937.16</v>
      </c>
      <c r="G108" s="40">
        <v>793937.16</v>
      </c>
      <c r="H108" s="40">
        <v>0</v>
      </c>
    </row>
    <row r="109" spans="1:8" ht="24.75" customHeight="1">
      <c r="A109" s="40" t="s">
        <v>56</v>
      </c>
      <c r="B109" s="16" t="s">
        <v>56</v>
      </c>
      <c r="C109" s="14" t="s">
        <v>56</v>
      </c>
      <c r="D109" s="14" t="s">
        <v>149</v>
      </c>
      <c r="E109" s="14" t="s">
        <v>150</v>
      </c>
      <c r="F109" s="40">
        <f t="shared" si="3"/>
        <v>19729129.54</v>
      </c>
      <c r="G109" s="40">
        <v>17032079.54</v>
      </c>
      <c r="H109" s="40">
        <v>2697050</v>
      </c>
    </row>
    <row r="110" spans="1:8" ht="24.75" customHeight="1">
      <c r="A110" s="40" t="s">
        <v>87</v>
      </c>
      <c r="B110" s="16" t="s">
        <v>90</v>
      </c>
      <c r="C110" s="14" t="s">
        <v>90</v>
      </c>
      <c r="D110" s="14" t="s">
        <v>149</v>
      </c>
      <c r="E110" s="14" t="s">
        <v>148</v>
      </c>
      <c r="F110" s="40">
        <f t="shared" si="3"/>
        <v>14973313.7</v>
      </c>
      <c r="G110" s="40">
        <v>12276263.7</v>
      </c>
      <c r="H110" s="40">
        <v>2697050</v>
      </c>
    </row>
    <row r="111" spans="1:8" ht="24.75" customHeight="1">
      <c r="A111" s="40" t="s">
        <v>98</v>
      </c>
      <c r="B111" s="16" t="s">
        <v>99</v>
      </c>
      <c r="C111" s="14" t="s">
        <v>99</v>
      </c>
      <c r="D111" s="14" t="s">
        <v>149</v>
      </c>
      <c r="E111" s="14" t="s">
        <v>100</v>
      </c>
      <c r="F111" s="40">
        <f t="shared" si="3"/>
        <v>2105525.8</v>
      </c>
      <c r="G111" s="40">
        <v>2105525.8</v>
      </c>
      <c r="H111" s="40">
        <v>0</v>
      </c>
    </row>
    <row r="112" spans="1:8" ht="24.75" customHeight="1">
      <c r="A112" s="40" t="s">
        <v>98</v>
      </c>
      <c r="B112" s="16" t="s">
        <v>99</v>
      </c>
      <c r="C112" s="14" t="s">
        <v>101</v>
      </c>
      <c r="D112" s="14" t="s">
        <v>149</v>
      </c>
      <c r="E112" s="14" t="s">
        <v>102</v>
      </c>
      <c r="F112" s="40">
        <f t="shared" si="3"/>
        <v>842210.32</v>
      </c>
      <c r="G112" s="40">
        <v>842210.32</v>
      </c>
      <c r="H112" s="40">
        <v>0</v>
      </c>
    </row>
    <row r="113" spans="1:8" ht="24.75" customHeight="1">
      <c r="A113" s="40" t="s">
        <v>103</v>
      </c>
      <c r="B113" s="16" t="s">
        <v>104</v>
      </c>
      <c r="C113" s="14" t="s">
        <v>90</v>
      </c>
      <c r="D113" s="14" t="s">
        <v>149</v>
      </c>
      <c r="E113" s="14" t="s">
        <v>120</v>
      </c>
      <c r="F113" s="40">
        <f t="shared" si="3"/>
        <v>543468.24</v>
      </c>
      <c r="G113" s="40">
        <v>543468.24</v>
      </c>
      <c r="H113" s="40">
        <v>0</v>
      </c>
    </row>
    <row r="114" spans="1:8" ht="24.75" customHeight="1">
      <c r="A114" s="40" t="s">
        <v>109</v>
      </c>
      <c r="B114" s="16" t="s">
        <v>90</v>
      </c>
      <c r="C114" s="14" t="s">
        <v>88</v>
      </c>
      <c r="D114" s="14" t="s">
        <v>149</v>
      </c>
      <c r="E114" s="14" t="s">
        <v>110</v>
      </c>
      <c r="F114" s="40">
        <f t="shared" si="3"/>
        <v>1264611.48</v>
      </c>
      <c r="G114" s="40">
        <v>1264611.48</v>
      </c>
      <c r="H114" s="40">
        <v>0</v>
      </c>
    </row>
    <row r="115" spans="1:8" ht="24.75" customHeight="1">
      <c r="A115" s="40" t="s">
        <v>56</v>
      </c>
      <c r="B115" s="16" t="s">
        <v>56</v>
      </c>
      <c r="C115" s="14" t="s">
        <v>56</v>
      </c>
      <c r="D115" s="14" t="s">
        <v>151</v>
      </c>
      <c r="E115" s="14" t="s">
        <v>152</v>
      </c>
      <c r="F115" s="40">
        <f t="shared" si="3"/>
        <v>9223617.99</v>
      </c>
      <c r="G115" s="40">
        <v>8622177.99</v>
      </c>
      <c r="H115" s="40">
        <v>601440</v>
      </c>
    </row>
    <row r="116" spans="1:8" ht="24.75" customHeight="1">
      <c r="A116" s="40" t="s">
        <v>87</v>
      </c>
      <c r="B116" s="16" t="s">
        <v>153</v>
      </c>
      <c r="C116" s="14" t="s">
        <v>88</v>
      </c>
      <c r="D116" s="14" t="s">
        <v>151</v>
      </c>
      <c r="E116" s="14" t="s">
        <v>154</v>
      </c>
      <c r="F116" s="40">
        <f t="shared" si="3"/>
        <v>6900129.75</v>
      </c>
      <c r="G116" s="40">
        <v>6298689.75</v>
      </c>
      <c r="H116" s="40">
        <v>601440</v>
      </c>
    </row>
    <row r="117" spans="1:8" ht="24.75" customHeight="1">
      <c r="A117" s="40" t="s">
        <v>98</v>
      </c>
      <c r="B117" s="16" t="s">
        <v>99</v>
      </c>
      <c r="C117" s="14" t="s">
        <v>99</v>
      </c>
      <c r="D117" s="14" t="s">
        <v>151</v>
      </c>
      <c r="E117" s="14" t="s">
        <v>100</v>
      </c>
      <c r="F117" s="40">
        <f t="shared" si="3"/>
        <v>996883.2</v>
      </c>
      <c r="G117" s="40">
        <v>996883.2</v>
      </c>
      <c r="H117" s="40">
        <v>0</v>
      </c>
    </row>
    <row r="118" spans="1:8" ht="24.75" customHeight="1">
      <c r="A118" s="40" t="s">
        <v>98</v>
      </c>
      <c r="B118" s="16" t="s">
        <v>99</v>
      </c>
      <c r="C118" s="14" t="s">
        <v>101</v>
      </c>
      <c r="D118" s="14" t="s">
        <v>151</v>
      </c>
      <c r="E118" s="14" t="s">
        <v>102</v>
      </c>
      <c r="F118" s="40">
        <f t="shared" si="3"/>
        <v>398753.28</v>
      </c>
      <c r="G118" s="40">
        <v>398753.28</v>
      </c>
      <c r="H118" s="40">
        <v>0</v>
      </c>
    </row>
    <row r="119" spans="1:8" ht="24.75" customHeight="1">
      <c r="A119" s="40" t="s">
        <v>103</v>
      </c>
      <c r="B119" s="16" t="s">
        <v>104</v>
      </c>
      <c r="C119" s="14" t="s">
        <v>90</v>
      </c>
      <c r="D119" s="14" t="s">
        <v>151</v>
      </c>
      <c r="E119" s="14" t="s">
        <v>120</v>
      </c>
      <c r="F119" s="40">
        <f t="shared" si="3"/>
        <v>281454.48</v>
      </c>
      <c r="G119" s="40">
        <v>281454.48</v>
      </c>
      <c r="H119" s="40">
        <v>0</v>
      </c>
    </row>
    <row r="120" spans="1:8" ht="24.75" customHeight="1">
      <c r="A120" s="40" t="s">
        <v>109</v>
      </c>
      <c r="B120" s="16" t="s">
        <v>90</v>
      </c>
      <c r="C120" s="14" t="s">
        <v>88</v>
      </c>
      <c r="D120" s="14" t="s">
        <v>151</v>
      </c>
      <c r="E120" s="14" t="s">
        <v>110</v>
      </c>
      <c r="F120" s="40">
        <f t="shared" si="3"/>
        <v>646397.28</v>
      </c>
      <c r="G120" s="40">
        <v>646397.28</v>
      </c>
      <c r="H120" s="40">
        <v>0</v>
      </c>
    </row>
    <row r="121" spans="1:8" ht="24.75" customHeight="1">
      <c r="A121" s="40" t="s">
        <v>56</v>
      </c>
      <c r="B121" s="16" t="s">
        <v>56</v>
      </c>
      <c r="C121" s="14" t="s">
        <v>56</v>
      </c>
      <c r="D121" s="14" t="s">
        <v>155</v>
      </c>
      <c r="E121" s="14" t="s">
        <v>156</v>
      </c>
      <c r="F121" s="40">
        <f t="shared" si="3"/>
        <v>16258423.74</v>
      </c>
      <c r="G121" s="40">
        <v>6933883.74</v>
      </c>
      <c r="H121" s="40">
        <v>9324540</v>
      </c>
    </row>
    <row r="122" spans="1:8" ht="24.75" customHeight="1">
      <c r="A122" s="40" t="s">
        <v>87</v>
      </c>
      <c r="B122" s="16" t="s">
        <v>90</v>
      </c>
      <c r="C122" s="14" t="s">
        <v>88</v>
      </c>
      <c r="D122" s="14" t="s">
        <v>155</v>
      </c>
      <c r="E122" s="14" t="s">
        <v>123</v>
      </c>
      <c r="F122" s="40">
        <f t="shared" si="3"/>
        <v>14376069.26</v>
      </c>
      <c r="G122" s="40">
        <v>5051529.26</v>
      </c>
      <c r="H122" s="40">
        <v>9324540</v>
      </c>
    </row>
    <row r="123" spans="1:8" ht="24.75" customHeight="1">
      <c r="A123" s="40" t="s">
        <v>98</v>
      </c>
      <c r="B123" s="16" t="s">
        <v>99</v>
      </c>
      <c r="C123" s="14" t="s">
        <v>99</v>
      </c>
      <c r="D123" s="14" t="s">
        <v>155</v>
      </c>
      <c r="E123" s="14" t="s">
        <v>100</v>
      </c>
      <c r="F123" s="40">
        <f t="shared" si="3"/>
        <v>834016.4</v>
      </c>
      <c r="G123" s="40">
        <v>834016.4</v>
      </c>
      <c r="H123" s="40">
        <v>0</v>
      </c>
    </row>
    <row r="124" spans="1:8" ht="24.75" customHeight="1">
      <c r="A124" s="40" t="s">
        <v>98</v>
      </c>
      <c r="B124" s="16" t="s">
        <v>99</v>
      </c>
      <c r="C124" s="14" t="s">
        <v>101</v>
      </c>
      <c r="D124" s="14" t="s">
        <v>155</v>
      </c>
      <c r="E124" s="14" t="s">
        <v>102</v>
      </c>
      <c r="F124" s="40">
        <f t="shared" si="3"/>
        <v>333606.56</v>
      </c>
      <c r="G124" s="40">
        <v>333606.56</v>
      </c>
      <c r="H124" s="40">
        <v>0</v>
      </c>
    </row>
    <row r="125" spans="1:8" ht="24.75" customHeight="1">
      <c r="A125" s="40" t="s">
        <v>103</v>
      </c>
      <c r="B125" s="16" t="s">
        <v>104</v>
      </c>
      <c r="C125" s="14" t="s">
        <v>90</v>
      </c>
      <c r="D125" s="14" t="s">
        <v>155</v>
      </c>
      <c r="E125" s="14" t="s">
        <v>120</v>
      </c>
      <c r="F125" s="40">
        <f t="shared" si="3"/>
        <v>213889.68</v>
      </c>
      <c r="G125" s="40">
        <v>213889.68</v>
      </c>
      <c r="H125" s="40">
        <v>0</v>
      </c>
    </row>
    <row r="126" spans="1:8" ht="24.75" customHeight="1">
      <c r="A126" s="40" t="s">
        <v>109</v>
      </c>
      <c r="B126" s="16" t="s">
        <v>90</v>
      </c>
      <c r="C126" s="14" t="s">
        <v>88</v>
      </c>
      <c r="D126" s="14" t="s">
        <v>155</v>
      </c>
      <c r="E126" s="14" t="s">
        <v>110</v>
      </c>
      <c r="F126" s="40">
        <f t="shared" si="3"/>
        <v>500841.84</v>
      </c>
      <c r="G126" s="40">
        <v>500841.84</v>
      </c>
      <c r="H126" s="40">
        <v>0</v>
      </c>
    </row>
    <row r="127" spans="1:8" ht="24.75" customHeight="1">
      <c r="A127" s="40" t="s">
        <v>56</v>
      </c>
      <c r="B127" s="16" t="s">
        <v>56</v>
      </c>
      <c r="C127" s="14" t="s">
        <v>56</v>
      </c>
      <c r="D127" s="14" t="s">
        <v>157</v>
      </c>
      <c r="E127" s="14" t="s">
        <v>158</v>
      </c>
      <c r="F127" s="40">
        <f t="shared" si="3"/>
        <v>7122563.66</v>
      </c>
      <c r="G127" s="40">
        <v>6502263.66</v>
      </c>
      <c r="H127" s="40">
        <v>620300</v>
      </c>
    </row>
    <row r="128" spans="1:8" ht="24.75" customHeight="1">
      <c r="A128" s="40" t="s">
        <v>87</v>
      </c>
      <c r="B128" s="16" t="s">
        <v>90</v>
      </c>
      <c r="C128" s="14" t="s">
        <v>92</v>
      </c>
      <c r="D128" s="14" t="s">
        <v>157</v>
      </c>
      <c r="E128" s="14" t="s">
        <v>93</v>
      </c>
      <c r="F128" s="40">
        <f t="shared" si="3"/>
        <v>5675842.62</v>
      </c>
      <c r="G128" s="40">
        <v>5065542.62</v>
      </c>
      <c r="H128" s="40">
        <v>610300</v>
      </c>
    </row>
    <row r="129" spans="1:8" ht="24.75" customHeight="1">
      <c r="A129" s="40" t="s">
        <v>87</v>
      </c>
      <c r="B129" s="16" t="s">
        <v>96</v>
      </c>
      <c r="C129" s="14" t="s">
        <v>94</v>
      </c>
      <c r="D129" s="14" t="s">
        <v>157</v>
      </c>
      <c r="E129" s="14" t="s">
        <v>97</v>
      </c>
      <c r="F129" s="40">
        <f t="shared" si="3"/>
        <v>10000</v>
      </c>
      <c r="G129" s="40">
        <v>0</v>
      </c>
      <c r="H129" s="40">
        <v>10000</v>
      </c>
    </row>
    <row r="130" spans="1:8" ht="24.75" customHeight="1">
      <c r="A130" s="40" t="s">
        <v>98</v>
      </c>
      <c r="B130" s="16" t="s">
        <v>99</v>
      </c>
      <c r="C130" s="14" t="s">
        <v>99</v>
      </c>
      <c r="D130" s="14" t="s">
        <v>157</v>
      </c>
      <c r="E130" s="14" t="s">
        <v>100</v>
      </c>
      <c r="F130" s="40">
        <f t="shared" si="3"/>
        <v>634542.8</v>
      </c>
      <c r="G130" s="40">
        <v>634542.8</v>
      </c>
      <c r="H130" s="40">
        <v>0</v>
      </c>
    </row>
    <row r="131" spans="1:8" ht="24.75" customHeight="1">
      <c r="A131" s="40" t="s">
        <v>98</v>
      </c>
      <c r="B131" s="16" t="s">
        <v>99</v>
      </c>
      <c r="C131" s="14" t="s">
        <v>101</v>
      </c>
      <c r="D131" s="14" t="s">
        <v>157</v>
      </c>
      <c r="E131" s="14" t="s">
        <v>102</v>
      </c>
      <c r="F131" s="40">
        <f t="shared" si="3"/>
        <v>253817.12</v>
      </c>
      <c r="G131" s="40">
        <v>253817.12</v>
      </c>
      <c r="H131" s="40">
        <v>0</v>
      </c>
    </row>
    <row r="132" spans="1:8" ht="24.75" customHeight="1">
      <c r="A132" s="40" t="s">
        <v>103</v>
      </c>
      <c r="B132" s="16" t="s">
        <v>104</v>
      </c>
      <c r="C132" s="14" t="s">
        <v>90</v>
      </c>
      <c r="D132" s="14" t="s">
        <v>157</v>
      </c>
      <c r="E132" s="14" t="s">
        <v>120</v>
      </c>
      <c r="F132" s="40">
        <f t="shared" si="3"/>
        <v>167635.44</v>
      </c>
      <c r="G132" s="40">
        <v>167635.44</v>
      </c>
      <c r="H132" s="40">
        <v>0</v>
      </c>
    </row>
    <row r="133" spans="1:8" ht="24.75" customHeight="1">
      <c r="A133" s="40" t="s">
        <v>109</v>
      </c>
      <c r="B133" s="16" t="s">
        <v>90</v>
      </c>
      <c r="C133" s="14" t="s">
        <v>88</v>
      </c>
      <c r="D133" s="14" t="s">
        <v>157</v>
      </c>
      <c r="E133" s="14" t="s">
        <v>110</v>
      </c>
      <c r="F133" s="40">
        <f t="shared" si="3"/>
        <v>380725.68</v>
      </c>
      <c r="G133" s="40">
        <v>380725.68</v>
      </c>
      <c r="H133" s="40">
        <v>0</v>
      </c>
    </row>
    <row r="134" spans="1:8" ht="24.75" customHeight="1">
      <c r="A134" s="40" t="s">
        <v>56</v>
      </c>
      <c r="B134" s="16" t="s">
        <v>56</v>
      </c>
      <c r="C134" s="14" t="s">
        <v>56</v>
      </c>
      <c r="D134" s="14" t="s">
        <v>159</v>
      </c>
      <c r="E134" s="14" t="s">
        <v>160</v>
      </c>
      <c r="F134" s="40">
        <f aca="true" t="shared" si="4" ref="F134:F146">SUM(G134,H134)</f>
        <v>2075649.27</v>
      </c>
      <c r="G134" s="40">
        <v>2075649.27</v>
      </c>
      <c r="H134" s="40">
        <v>0</v>
      </c>
    </row>
    <row r="135" spans="1:8" ht="24.75" customHeight="1">
      <c r="A135" s="40" t="s">
        <v>87</v>
      </c>
      <c r="B135" s="16" t="s">
        <v>90</v>
      </c>
      <c r="C135" s="14" t="s">
        <v>90</v>
      </c>
      <c r="D135" s="14" t="s">
        <v>159</v>
      </c>
      <c r="E135" s="14" t="s">
        <v>148</v>
      </c>
      <c r="F135" s="40">
        <f t="shared" si="4"/>
        <v>1799882.71</v>
      </c>
      <c r="G135" s="40">
        <v>1799882.71</v>
      </c>
      <c r="H135" s="40">
        <v>0</v>
      </c>
    </row>
    <row r="136" spans="1:8" ht="24.75" customHeight="1">
      <c r="A136" s="40" t="s">
        <v>98</v>
      </c>
      <c r="B136" s="16" t="s">
        <v>99</v>
      </c>
      <c r="C136" s="14" t="s">
        <v>99</v>
      </c>
      <c r="D136" s="14" t="s">
        <v>159</v>
      </c>
      <c r="E136" s="14" t="s">
        <v>100</v>
      </c>
      <c r="F136" s="40">
        <f t="shared" si="4"/>
        <v>121750.6</v>
      </c>
      <c r="G136" s="40">
        <v>121750.6</v>
      </c>
      <c r="H136" s="40">
        <v>0</v>
      </c>
    </row>
    <row r="137" spans="1:8" ht="24.75" customHeight="1">
      <c r="A137" s="40" t="s">
        <v>98</v>
      </c>
      <c r="B137" s="16" t="s">
        <v>99</v>
      </c>
      <c r="C137" s="14" t="s">
        <v>101</v>
      </c>
      <c r="D137" s="14" t="s">
        <v>159</v>
      </c>
      <c r="E137" s="14" t="s">
        <v>102</v>
      </c>
      <c r="F137" s="40">
        <f t="shared" si="4"/>
        <v>48700.24</v>
      </c>
      <c r="G137" s="40">
        <v>48700.24</v>
      </c>
      <c r="H137" s="40">
        <v>0</v>
      </c>
    </row>
    <row r="138" spans="1:8" ht="24.75" customHeight="1">
      <c r="A138" s="40" t="s">
        <v>103</v>
      </c>
      <c r="B138" s="16" t="s">
        <v>104</v>
      </c>
      <c r="C138" s="14" t="s">
        <v>90</v>
      </c>
      <c r="D138" s="14" t="s">
        <v>159</v>
      </c>
      <c r="E138" s="14" t="s">
        <v>120</v>
      </c>
      <c r="F138" s="40">
        <f t="shared" si="4"/>
        <v>32265.36</v>
      </c>
      <c r="G138" s="40">
        <v>32265.36</v>
      </c>
      <c r="H138" s="40">
        <v>0</v>
      </c>
    </row>
    <row r="139" spans="1:8" ht="24.75" customHeight="1">
      <c r="A139" s="40" t="s">
        <v>109</v>
      </c>
      <c r="B139" s="16" t="s">
        <v>90</v>
      </c>
      <c r="C139" s="14" t="s">
        <v>88</v>
      </c>
      <c r="D139" s="14" t="s">
        <v>159</v>
      </c>
      <c r="E139" s="14" t="s">
        <v>110</v>
      </c>
      <c r="F139" s="40">
        <f t="shared" si="4"/>
        <v>73050.36</v>
      </c>
      <c r="G139" s="40">
        <v>73050.36</v>
      </c>
      <c r="H139" s="40">
        <v>0</v>
      </c>
    </row>
    <row r="140" spans="1:8" ht="24.75" customHeight="1">
      <c r="A140" s="40" t="s">
        <v>56</v>
      </c>
      <c r="B140" s="16" t="s">
        <v>56</v>
      </c>
      <c r="C140" s="14" t="s">
        <v>56</v>
      </c>
      <c r="D140" s="14" t="s">
        <v>161</v>
      </c>
      <c r="E140" s="14" t="s">
        <v>162</v>
      </c>
      <c r="F140" s="40">
        <f t="shared" si="4"/>
        <v>15142741.66</v>
      </c>
      <c r="G140" s="40">
        <v>6835185.66</v>
      </c>
      <c r="H140" s="40">
        <v>8307556</v>
      </c>
    </row>
    <row r="141" spans="1:8" ht="24.75" customHeight="1">
      <c r="A141" s="40" t="s">
        <v>87</v>
      </c>
      <c r="B141" s="16" t="s">
        <v>90</v>
      </c>
      <c r="C141" s="14" t="s">
        <v>88</v>
      </c>
      <c r="D141" s="14" t="s">
        <v>161</v>
      </c>
      <c r="E141" s="14" t="s">
        <v>123</v>
      </c>
      <c r="F141" s="40">
        <f t="shared" si="4"/>
        <v>11846908.86</v>
      </c>
      <c r="G141" s="40">
        <v>4979352.86</v>
      </c>
      <c r="H141" s="40">
        <v>6867556</v>
      </c>
    </row>
    <row r="142" spans="1:8" ht="24.75" customHeight="1">
      <c r="A142" s="40" t="s">
        <v>87</v>
      </c>
      <c r="B142" s="16" t="s">
        <v>96</v>
      </c>
      <c r="C142" s="14" t="s">
        <v>94</v>
      </c>
      <c r="D142" s="14" t="s">
        <v>161</v>
      </c>
      <c r="E142" s="14" t="s">
        <v>97</v>
      </c>
      <c r="F142" s="40">
        <f t="shared" si="4"/>
        <v>1440000</v>
      </c>
      <c r="G142" s="40">
        <v>0</v>
      </c>
      <c r="H142" s="40">
        <v>1440000</v>
      </c>
    </row>
    <row r="143" spans="1:8" ht="24.75" customHeight="1">
      <c r="A143" s="40" t="s">
        <v>98</v>
      </c>
      <c r="B143" s="16" t="s">
        <v>99</v>
      </c>
      <c r="C143" s="14" t="s">
        <v>99</v>
      </c>
      <c r="D143" s="14" t="s">
        <v>161</v>
      </c>
      <c r="E143" s="14" t="s">
        <v>100</v>
      </c>
      <c r="F143" s="40">
        <f t="shared" si="4"/>
        <v>822202.4</v>
      </c>
      <c r="G143" s="40">
        <v>822202.4</v>
      </c>
      <c r="H143" s="40">
        <v>0</v>
      </c>
    </row>
    <row r="144" spans="1:8" ht="24.75" customHeight="1">
      <c r="A144" s="40" t="s">
        <v>98</v>
      </c>
      <c r="B144" s="16" t="s">
        <v>99</v>
      </c>
      <c r="C144" s="14" t="s">
        <v>101</v>
      </c>
      <c r="D144" s="14" t="s">
        <v>161</v>
      </c>
      <c r="E144" s="14" t="s">
        <v>102</v>
      </c>
      <c r="F144" s="40">
        <f t="shared" si="4"/>
        <v>328880.96</v>
      </c>
      <c r="G144" s="40">
        <v>328880.96</v>
      </c>
      <c r="H144" s="40">
        <v>0</v>
      </c>
    </row>
    <row r="145" spans="1:8" ht="24.75" customHeight="1">
      <c r="A145" s="40" t="s">
        <v>103</v>
      </c>
      <c r="B145" s="16" t="s">
        <v>104</v>
      </c>
      <c r="C145" s="14" t="s">
        <v>90</v>
      </c>
      <c r="D145" s="14" t="s">
        <v>161</v>
      </c>
      <c r="E145" s="14" t="s">
        <v>120</v>
      </c>
      <c r="F145" s="40">
        <f t="shared" si="4"/>
        <v>210996</v>
      </c>
      <c r="G145" s="40">
        <v>210996</v>
      </c>
      <c r="H145" s="40">
        <v>0</v>
      </c>
    </row>
    <row r="146" spans="1:8" ht="24.75" customHeight="1">
      <c r="A146" s="40" t="s">
        <v>109</v>
      </c>
      <c r="B146" s="16" t="s">
        <v>90</v>
      </c>
      <c r="C146" s="14" t="s">
        <v>88</v>
      </c>
      <c r="D146" s="14" t="s">
        <v>161</v>
      </c>
      <c r="E146" s="14" t="s">
        <v>110</v>
      </c>
      <c r="F146" s="40">
        <f t="shared" si="4"/>
        <v>493753.44</v>
      </c>
      <c r="G146" s="40">
        <v>493753.44</v>
      </c>
      <c r="H146" s="40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E1" sqref="E1:E16384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42" t="s">
        <v>168</v>
      </c>
    </row>
    <row r="2" spans="1:8" ht="20.25" customHeight="1">
      <c r="A2" s="207" t="s">
        <v>169</v>
      </c>
      <c r="B2" s="207"/>
      <c r="C2" s="207"/>
      <c r="D2" s="207"/>
      <c r="E2" s="207"/>
      <c r="F2" s="207"/>
      <c r="G2" s="207"/>
      <c r="H2" s="207"/>
    </row>
    <row r="3" spans="1:8" ht="20.25" customHeight="1">
      <c r="A3" s="43" t="s">
        <v>5</v>
      </c>
      <c r="B3" s="44"/>
      <c r="C3" s="45"/>
      <c r="D3" s="45"/>
      <c r="E3" s="45"/>
      <c r="F3" s="45"/>
      <c r="G3" s="45"/>
      <c r="H3" s="42" t="s">
        <v>6</v>
      </c>
    </row>
    <row r="4" spans="1:8" ht="20.25" customHeight="1">
      <c r="A4" s="208" t="s">
        <v>170</v>
      </c>
      <c r="B4" s="209"/>
      <c r="C4" s="208" t="s">
        <v>171</v>
      </c>
      <c r="D4" s="210"/>
      <c r="E4" s="210"/>
      <c r="F4" s="210"/>
      <c r="G4" s="210"/>
      <c r="H4" s="209"/>
    </row>
    <row r="5" spans="1:8" ht="20.25" customHeight="1">
      <c r="A5" s="46" t="s">
        <v>172</v>
      </c>
      <c r="B5" s="47" t="s">
        <v>173</v>
      </c>
      <c r="C5" s="46" t="s">
        <v>172</v>
      </c>
      <c r="D5" s="46" t="s">
        <v>65</v>
      </c>
      <c r="E5" s="47" t="s">
        <v>174</v>
      </c>
      <c r="F5" s="48" t="s">
        <v>175</v>
      </c>
      <c r="G5" s="46" t="s">
        <v>176</v>
      </c>
      <c r="H5" s="48" t="s">
        <v>177</v>
      </c>
    </row>
    <row r="6" spans="1:8" ht="20.25" customHeight="1">
      <c r="A6" s="49" t="s">
        <v>178</v>
      </c>
      <c r="B6" s="50">
        <f>SUM(B7,B8,B9)</f>
        <v>324516386.45</v>
      </c>
      <c r="C6" s="51" t="s">
        <v>179</v>
      </c>
      <c r="D6" s="50">
        <f>SUM(D7:D35)</f>
        <v>324516386.45000005</v>
      </c>
      <c r="E6" s="50">
        <f>SUM(E7:E35)</f>
        <v>289516386.45</v>
      </c>
      <c r="F6" s="50">
        <f>SUM(F7:F35)</f>
        <v>35000000</v>
      </c>
      <c r="G6" s="50">
        <f>SUM(G7:G35)</f>
        <v>0</v>
      </c>
      <c r="H6" s="50">
        <f>SUM(H7:H35)</f>
        <v>0</v>
      </c>
    </row>
    <row r="7" spans="1:8" ht="20.25" customHeight="1">
      <c r="A7" s="49" t="s">
        <v>180</v>
      </c>
      <c r="B7" s="50">
        <v>289516386.45</v>
      </c>
      <c r="C7" s="51" t="s">
        <v>181</v>
      </c>
      <c r="D7" s="52">
        <f aca="true" t="shared" si="0" ref="D7:D35">SUM(E7:H7)</f>
        <v>0</v>
      </c>
      <c r="E7" s="50">
        <v>0</v>
      </c>
      <c r="F7" s="53">
        <v>0</v>
      </c>
      <c r="G7" s="50">
        <v>0</v>
      </c>
      <c r="H7" s="54">
        <v>0</v>
      </c>
    </row>
    <row r="8" spans="1:8" ht="20.25" customHeight="1">
      <c r="A8" s="49" t="s">
        <v>182</v>
      </c>
      <c r="B8" s="50">
        <v>35000000</v>
      </c>
      <c r="C8" s="51" t="s">
        <v>183</v>
      </c>
      <c r="D8" s="52">
        <f t="shared" si="0"/>
        <v>0</v>
      </c>
      <c r="E8" s="50">
        <v>0</v>
      </c>
      <c r="F8" s="53">
        <v>0</v>
      </c>
      <c r="G8" s="50">
        <v>0</v>
      </c>
      <c r="H8" s="54">
        <v>0</v>
      </c>
    </row>
    <row r="9" spans="1:8" ht="20.25" customHeight="1">
      <c r="A9" s="49" t="s">
        <v>184</v>
      </c>
      <c r="B9" s="55">
        <v>0</v>
      </c>
      <c r="C9" s="51" t="s">
        <v>185</v>
      </c>
      <c r="D9" s="52">
        <f t="shared" si="0"/>
        <v>0</v>
      </c>
      <c r="E9" s="50">
        <v>0</v>
      </c>
      <c r="F9" s="53">
        <v>0</v>
      </c>
      <c r="G9" s="50">
        <v>0</v>
      </c>
      <c r="H9" s="54">
        <v>0</v>
      </c>
    </row>
    <row r="10" spans="1:8" ht="20.25" customHeight="1">
      <c r="A10" s="49" t="s">
        <v>186</v>
      </c>
      <c r="B10" s="56">
        <f>SUM(B11,B12,B13)</f>
        <v>0</v>
      </c>
      <c r="C10" s="51" t="s">
        <v>187</v>
      </c>
      <c r="D10" s="52">
        <f t="shared" si="0"/>
        <v>0</v>
      </c>
      <c r="E10" s="50">
        <v>0</v>
      </c>
      <c r="F10" s="53">
        <v>0</v>
      </c>
      <c r="G10" s="50">
        <v>0</v>
      </c>
      <c r="H10" s="54">
        <v>0</v>
      </c>
    </row>
    <row r="11" spans="1:8" ht="20.25" customHeight="1">
      <c r="A11" s="49" t="s">
        <v>180</v>
      </c>
      <c r="B11" s="50">
        <v>0</v>
      </c>
      <c r="C11" s="51" t="s">
        <v>188</v>
      </c>
      <c r="D11" s="52">
        <f t="shared" si="0"/>
        <v>220671910.93</v>
      </c>
      <c r="E11" s="50">
        <v>220671910.93</v>
      </c>
      <c r="F11" s="53">
        <v>0</v>
      </c>
      <c r="G11" s="50">
        <v>0</v>
      </c>
      <c r="H11" s="54">
        <v>0</v>
      </c>
    </row>
    <row r="12" spans="1:8" ht="20.25" customHeight="1">
      <c r="A12" s="49" t="s">
        <v>182</v>
      </c>
      <c r="B12" s="50">
        <v>0</v>
      </c>
      <c r="C12" s="51" t="s">
        <v>189</v>
      </c>
      <c r="D12" s="52">
        <f t="shared" si="0"/>
        <v>0</v>
      </c>
      <c r="E12" s="50">
        <v>0</v>
      </c>
      <c r="F12" s="53">
        <v>0</v>
      </c>
      <c r="G12" s="50">
        <v>0</v>
      </c>
      <c r="H12" s="54">
        <v>0</v>
      </c>
    </row>
    <row r="13" spans="1:8" ht="20.25" customHeight="1">
      <c r="A13" s="49" t="s">
        <v>184</v>
      </c>
      <c r="B13" s="55">
        <v>0</v>
      </c>
      <c r="C13" s="51" t="s">
        <v>190</v>
      </c>
      <c r="D13" s="52">
        <f t="shared" si="0"/>
        <v>0</v>
      </c>
      <c r="E13" s="50">
        <v>0</v>
      </c>
      <c r="F13" s="53">
        <v>0</v>
      </c>
      <c r="G13" s="50">
        <v>0</v>
      </c>
      <c r="H13" s="54">
        <v>0</v>
      </c>
    </row>
    <row r="14" spans="1:8" ht="20.25" customHeight="1">
      <c r="A14" s="49"/>
      <c r="B14" s="57"/>
      <c r="C14" s="51" t="s">
        <v>191</v>
      </c>
      <c r="D14" s="52">
        <f t="shared" si="0"/>
        <v>33201787.64</v>
      </c>
      <c r="E14" s="50">
        <v>33201787.64</v>
      </c>
      <c r="F14" s="53">
        <v>0</v>
      </c>
      <c r="G14" s="50">
        <v>0</v>
      </c>
      <c r="H14" s="54">
        <v>0</v>
      </c>
    </row>
    <row r="15" spans="1:8" ht="20.25" customHeight="1">
      <c r="A15" s="58"/>
      <c r="B15" s="57"/>
      <c r="C15" s="59" t="s">
        <v>192</v>
      </c>
      <c r="D15" s="52">
        <f t="shared" si="0"/>
        <v>0</v>
      </c>
      <c r="E15" s="50">
        <v>0</v>
      </c>
      <c r="F15" s="53">
        <v>0</v>
      </c>
      <c r="G15" s="50">
        <v>0</v>
      </c>
      <c r="H15" s="54">
        <v>0</v>
      </c>
    </row>
    <row r="16" spans="1:8" ht="20.25" customHeight="1">
      <c r="A16" s="58"/>
      <c r="B16" s="55"/>
      <c r="C16" s="59" t="s">
        <v>193</v>
      </c>
      <c r="D16" s="52">
        <f t="shared" si="0"/>
        <v>6168263.28</v>
      </c>
      <c r="E16" s="50">
        <v>6168263.28</v>
      </c>
      <c r="F16" s="53">
        <v>0</v>
      </c>
      <c r="G16" s="50">
        <v>0</v>
      </c>
      <c r="H16" s="54">
        <v>0</v>
      </c>
    </row>
    <row r="17" spans="1:8" ht="20.25" customHeight="1">
      <c r="A17" s="58"/>
      <c r="B17" s="55"/>
      <c r="C17" s="59" t="s">
        <v>194</v>
      </c>
      <c r="D17" s="52">
        <f t="shared" si="0"/>
        <v>0</v>
      </c>
      <c r="E17" s="50">
        <v>0</v>
      </c>
      <c r="F17" s="53">
        <v>0</v>
      </c>
      <c r="G17" s="50">
        <v>0</v>
      </c>
      <c r="H17" s="54">
        <v>0</v>
      </c>
    </row>
    <row r="18" spans="1:8" ht="20.25" customHeight="1">
      <c r="A18" s="58"/>
      <c r="B18" s="55"/>
      <c r="C18" s="59" t="s">
        <v>195</v>
      </c>
      <c r="D18" s="52">
        <f t="shared" si="0"/>
        <v>35000000</v>
      </c>
      <c r="E18" s="50">
        <v>0</v>
      </c>
      <c r="F18" s="53">
        <v>35000000</v>
      </c>
      <c r="G18" s="50">
        <v>0</v>
      </c>
      <c r="H18" s="54">
        <v>0</v>
      </c>
    </row>
    <row r="19" spans="1:8" ht="20.25" customHeight="1">
      <c r="A19" s="58"/>
      <c r="B19" s="55"/>
      <c r="C19" s="59" t="s">
        <v>196</v>
      </c>
      <c r="D19" s="52">
        <f t="shared" si="0"/>
        <v>0</v>
      </c>
      <c r="E19" s="50">
        <v>0</v>
      </c>
      <c r="F19" s="53">
        <v>0</v>
      </c>
      <c r="G19" s="50">
        <v>0</v>
      </c>
      <c r="H19" s="54">
        <v>0</v>
      </c>
    </row>
    <row r="20" spans="1:8" ht="20.25" customHeight="1">
      <c r="A20" s="58"/>
      <c r="B20" s="55"/>
      <c r="C20" s="59" t="s">
        <v>197</v>
      </c>
      <c r="D20" s="52">
        <f t="shared" si="0"/>
        <v>0</v>
      </c>
      <c r="E20" s="50">
        <v>0</v>
      </c>
      <c r="F20" s="53">
        <v>0</v>
      </c>
      <c r="G20" s="50">
        <v>0</v>
      </c>
      <c r="H20" s="54">
        <v>0</v>
      </c>
    </row>
    <row r="21" spans="1:8" ht="20.25" customHeight="1">
      <c r="A21" s="58"/>
      <c r="B21" s="55"/>
      <c r="C21" s="59" t="s">
        <v>198</v>
      </c>
      <c r="D21" s="52">
        <f t="shared" si="0"/>
        <v>0</v>
      </c>
      <c r="E21" s="50">
        <v>0</v>
      </c>
      <c r="F21" s="53">
        <v>0</v>
      </c>
      <c r="G21" s="50">
        <v>0</v>
      </c>
      <c r="H21" s="54">
        <v>0</v>
      </c>
    </row>
    <row r="22" spans="1:8" ht="20.25" customHeight="1">
      <c r="A22" s="58"/>
      <c r="B22" s="55"/>
      <c r="C22" s="59" t="s">
        <v>199</v>
      </c>
      <c r="D22" s="52">
        <f t="shared" si="0"/>
        <v>0</v>
      </c>
      <c r="E22" s="50">
        <v>0</v>
      </c>
      <c r="F22" s="53">
        <v>0</v>
      </c>
      <c r="G22" s="50">
        <v>0</v>
      </c>
      <c r="H22" s="54">
        <v>0</v>
      </c>
    </row>
    <row r="23" spans="1:8" ht="20.25" customHeight="1">
      <c r="A23" s="58"/>
      <c r="B23" s="55"/>
      <c r="C23" s="59" t="s">
        <v>200</v>
      </c>
      <c r="D23" s="52">
        <f t="shared" si="0"/>
        <v>0</v>
      </c>
      <c r="E23" s="50">
        <v>0</v>
      </c>
      <c r="F23" s="53">
        <v>0</v>
      </c>
      <c r="G23" s="50">
        <v>0</v>
      </c>
      <c r="H23" s="54">
        <v>0</v>
      </c>
    </row>
    <row r="24" spans="1:8" ht="20.25" customHeight="1">
      <c r="A24" s="58"/>
      <c r="B24" s="55"/>
      <c r="C24" s="59" t="s">
        <v>201</v>
      </c>
      <c r="D24" s="52">
        <f t="shared" si="0"/>
        <v>0</v>
      </c>
      <c r="E24" s="50">
        <v>0</v>
      </c>
      <c r="F24" s="53">
        <v>0</v>
      </c>
      <c r="G24" s="50">
        <v>0</v>
      </c>
      <c r="H24" s="54">
        <v>0</v>
      </c>
    </row>
    <row r="25" spans="1:8" ht="20.25" customHeight="1">
      <c r="A25" s="58"/>
      <c r="B25" s="55"/>
      <c r="C25" s="59" t="s">
        <v>202</v>
      </c>
      <c r="D25" s="52">
        <f t="shared" si="0"/>
        <v>0</v>
      </c>
      <c r="E25" s="50">
        <v>0</v>
      </c>
      <c r="F25" s="53">
        <v>0</v>
      </c>
      <c r="G25" s="50">
        <v>0</v>
      </c>
      <c r="H25" s="54">
        <v>0</v>
      </c>
    </row>
    <row r="26" spans="1:8" ht="20.25" customHeight="1">
      <c r="A26" s="58"/>
      <c r="B26" s="55"/>
      <c r="C26" s="59" t="s">
        <v>203</v>
      </c>
      <c r="D26" s="52">
        <f t="shared" si="0"/>
        <v>14489624.6</v>
      </c>
      <c r="E26" s="50">
        <v>14489624.6</v>
      </c>
      <c r="F26" s="53">
        <v>0</v>
      </c>
      <c r="G26" s="50">
        <v>0</v>
      </c>
      <c r="H26" s="54">
        <v>0</v>
      </c>
    </row>
    <row r="27" spans="1:8" ht="20.25" customHeight="1">
      <c r="A27" s="58"/>
      <c r="B27" s="55"/>
      <c r="C27" s="59" t="s">
        <v>204</v>
      </c>
      <c r="D27" s="52">
        <f t="shared" si="0"/>
        <v>0</v>
      </c>
      <c r="E27" s="50">
        <v>0</v>
      </c>
      <c r="F27" s="53">
        <v>0</v>
      </c>
      <c r="G27" s="50">
        <v>0</v>
      </c>
      <c r="H27" s="54">
        <v>0</v>
      </c>
    </row>
    <row r="28" spans="1:8" ht="20.25" customHeight="1">
      <c r="A28" s="58"/>
      <c r="B28" s="55"/>
      <c r="C28" s="59" t="s">
        <v>205</v>
      </c>
      <c r="D28" s="52">
        <f t="shared" si="0"/>
        <v>0</v>
      </c>
      <c r="E28" s="50">
        <v>0</v>
      </c>
      <c r="F28" s="53">
        <v>0</v>
      </c>
      <c r="G28" s="50">
        <v>0</v>
      </c>
      <c r="H28" s="54">
        <v>0</v>
      </c>
    </row>
    <row r="29" spans="1:8" ht="20.25" customHeight="1">
      <c r="A29" s="58"/>
      <c r="B29" s="55"/>
      <c r="C29" s="59" t="s">
        <v>206</v>
      </c>
      <c r="D29" s="52">
        <f t="shared" si="0"/>
        <v>0</v>
      </c>
      <c r="E29" s="50">
        <v>0</v>
      </c>
      <c r="F29" s="53">
        <v>0</v>
      </c>
      <c r="G29" s="50">
        <v>0</v>
      </c>
      <c r="H29" s="54">
        <v>0</v>
      </c>
    </row>
    <row r="30" spans="1:8" ht="20.25" customHeight="1">
      <c r="A30" s="58"/>
      <c r="B30" s="55"/>
      <c r="C30" s="59" t="s">
        <v>207</v>
      </c>
      <c r="D30" s="52">
        <f t="shared" si="0"/>
        <v>0</v>
      </c>
      <c r="E30" s="50">
        <v>0</v>
      </c>
      <c r="F30" s="53">
        <v>0</v>
      </c>
      <c r="G30" s="50">
        <v>0</v>
      </c>
      <c r="H30" s="54">
        <v>0</v>
      </c>
    </row>
    <row r="31" spans="1:8" ht="20.25" customHeight="1">
      <c r="A31" s="58"/>
      <c r="B31" s="55"/>
      <c r="C31" s="59" t="s">
        <v>208</v>
      </c>
      <c r="D31" s="52">
        <f t="shared" si="0"/>
        <v>0</v>
      </c>
      <c r="E31" s="50">
        <v>0</v>
      </c>
      <c r="F31" s="53">
        <v>0</v>
      </c>
      <c r="G31" s="50">
        <v>0</v>
      </c>
      <c r="H31" s="54">
        <v>0</v>
      </c>
    </row>
    <row r="32" spans="1:8" ht="20.25" customHeight="1">
      <c r="A32" s="58"/>
      <c r="B32" s="55"/>
      <c r="C32" s="59" t="s">
        <v>209</v>
      </c>
      <c r="D32" s="52">
        <f t="shared" si="0"/>
        <v>14984800</v>
      </c>
      <c r="E32" s="50">
        <v>14984800</v>
      </c>
      <c r="F32" s="53">
        <v>0</v>
      </c>
      <c r="G32" s="50">
        <v>0</v>
      </c>
      <c r="H32" s="54">
        <v>0</v>
      </c>
    </row>
    <row r="33" spans="1:8" ht="20.25" customHeight="1">
      <c r="A33" s="58"/>
      <c r="B33" s="55"/>
      <c r="C33" s="59" t="s">
        <v>210</v>
      </c>
      <c r="D33" s="52">
        <f t="shared" si="0"/>
        <v>0</v>
      </c>
      <c r="E33" s="50">
        <v>0</v>
      </c>
      <c r="F33" s="53">
        <v>0</v>
      </c>
      <c r="G33" s="50">
        <v>0</v>
      </c>
      <c r="H33" s="54">
        <v>0</v>
      </c>
    </row>
    <row r="34" spans="1:8" ht="20.25" customHeight="1">
      <c r="A34" s="58"/>
      <c r="B34" s="55"/>
      <c r="C34" s="59" t="s">
        <v>211</v>
      </c>
      <c r="D34" s="52">
        <f t="shared" si="0"/>
        <v>0</v>
      </c>
      <c r="E34" s="50">
        <v>0</v>
      </c>
      <c r="F34" s="53">
        <v>0</v>
      </c>
      <c r="G34" s="50">
        <v>0</v>
      </c>
      <c r="H34" s="54">
        <v>0</v>
      </c>
    </row>
    <row r="35" spans="1:8" ht="20.25" customHeight="1">
      <c r="A35" s="58"/>
      <c r="B35" s="55"/>
      <c r="C35" s="59" t="s">
        <v>212</v>
      </c>
      <c r="D35" s="52">
        <f t="shared" si="0"/>
        <v>0</v>
      </c>
      <c r="E35" s="55">
        <v>0</v>
      </c>
      <c r="F35" s="60">
        <v>0</v>
      </c>
      <c r="G35" s="55">
        <v>0</v>
      </c>
      <c r="H35" s="61">
        <v>0</v>
      </c>
    </row>
    <row r="36" spans="1:8" ht="20.25" customHeight="1">
      <c r="A36" s="62"/>
      <c r="B36" s="63"/>
      <c r="C36" s="62"/>
      <c r="D36" s="63"/>
      <c r="E36" s="64"/>
      <c r="F36" s="64"/>
      <c r="G36" s="64"/>
      <c r="H36" s="64"/>
    </row>
    <row r="37" spans="1:8" ht="20.25" customHeight="1">
      <c r="A37" s="58"/>
      <c r="B37" s="55"/>
      <c r="C37" s="58"/>
      <c r="D37" s="52">
        <f>SUM(E37:H37)</f>
        <v>0</v>
      </c>
      <c r="E37" s="65"/>
      <c r="F37" s="65"/>
      <c r="G37" s="65"/>
      <c r="H37" s="55"/>
    </row>
    <row r="38" spans="1:8" ht="20.25" customHeight="1">
      <c r="A38" s="58"/>
      <c r="B38" s="66"/>
      <c r="C38" s="58"/>
      <c r="D38" s="63"/>
      <c r="E38" s="67"/>
      <c r="F38" s="67"/>
      <c r="G38" s="67"/>
      <c r="H38" s="67"/>
    </row>
    <row r="39" spans="1:8" ht="20.25" customHeight="1">
      <c r="A39" s="68" t="s">
        <v>213</v>
      </c>
      <c r="B39" s="69">
        <f>SUM(B6,B10)</f>
        <v>324516386.45</v>
      </c>
      <c r="C39" s="68" t="s">
        <v>214</v>
      </c>
      <c r="D39" s="70">
        <f>SUM(E39:H39)</f>
        <v>324516386.45</v>
      </c>
      <c r="E39" s="71">
        <f>SUM(E7:E37)</f>
        <v>289516386.45</v>
      </c>
      <c r="F39" s="71">
        <f>SUM(F7:F37)</f>
        <v>35000000</v>
      </c>
      <c r="G39" s="71">
        <f>SUM(G7:G37)</f>
        <v>0</v>
      </c>
      <c r="H39" s="71">
        <f>SUM(H7:H37)</f>
        <v>0</v>
      </c>
    </row>
    <row r="40" spans="2:8" ht="20.25" customHeight="1">
      <c r="B40" s="72"/>
      <c r="C40" s="73"/>
      <c r="D40" s="73"/>
      <c r="E40" s="73"/>
      <c r="F40" s="73"/>
      <c r="G40" s="73"/>
      <c r="H40" s="7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8" width="13.33203125" style="0" bestFit="1" customWidth="1"/>
    <col min="9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 t="s">
        <v>215</v>
      </c>
    </row>
    <row r="2" spans="1:35" s="1" customFormat="1" ht="19.5" customHeight="1">
      <c r="A2" s="219" t="s">
        <v>216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</row>
    <row r="3" spans="1:35" ht="19.5" customHeight="1">
      <c r="A3" s="78" t="s">
        <v>5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77" t="s">
        <v>6</v>
      </c>
    </row>
    <row r="4" spans="1:35" ht="19.5" customHeight="1">
      <c r="A4" s="211" t="s">
        <v>9</v>
      </c>
      <c r="B4" s="212"/>
      <c r="C4" s="220"/>
      <c r="D4" s="221"/>
      <c r="E4" s="214" t="s">
        <v>59</v>
      </c>
      <c r="F4" s="222" t="s">
        <v>217</v>
      </c>
      <c r="G4" s="223"/>
      <c r="H4" s="223"/>
      <c r="I4" s="223"/>
      <c r="J4" s="223"/>
      <c r="K4" s="223"/>
      <c r="L4" s="223"/>
      <c r="M4" s="223"/>
      <c r="N4" s="223"/>
      <c r="O4" s="224"/>
      <c r="P4" s="222" t="s">
        <v>218</v>
      </c>
      <c r="Q4" s="223"/>
      <c r="R4" s="223"/>
      <c r="S4" s="223"/>
      <c r="T4" s="223"/>
      <c r="U4" s="223"/>
      <c r="V4" s="223"/>
      <c r="W4" s="223"/>
      <c r="X4" s="223"/>
      <c r="Y4" s="224"/>
      <c r="Z4" s="222" t="s">
        <v>219</v>
      </c>
      <c r="AA4" s="223"/>
      <c r="AB4" s="223"/>
      <c r="AC4" s="223"/>
      <c r="AD4" s="223"/>
      <c r="AE4" s="223"/>
      <c r="AF4" s="223"/>
      <c r="AG4" s="223"/>
      <c r="AH4" s="223"/>
      <c r="AI4" s="224"/>
    </row>
    <row r="5" spans="1:35" ht="21" customHeight="1">
      <c r="A5" s="211" t="s">
        <v>62</v>
      </c>
      <c r="B5" s="212"/>
      <c r="C5" s="213" t="s">
        <v>220</v>
      </c>
      <c r="D5" s="217" t="s">
        <v>221</v>
      </c>
      <c r="E5" s="215"/>
      <c r="F5" s="213" t="s">
        <v>65</v>
      </c>
      <c r="G5" s="213" t="s">
        <v>222</v>
      </c>
      <c r="H5" s="213"/>
      <c r="I5" s="213"/>
      <c r="J5" s="213" t="s">
        <v>223</v>
      </c>
      <c r="K5" s="213"/>
      <c r="L5" s="213"/>
      <c r="M5" s="213" t="s">
        <v>224</v>
      </c>
      <c r="N5" s="213"/>
      <c r="O5" s="213"/>
      <c r="P5" s="213" t="s">
        <v>65</v>
      </c>
      <c r="Q5" s="213" t="s">
        <v>222</v>
      </c>
      <c r="R5" s="213"/>
      <c r="S5" s="213"/>
      <c r="T5" s="213" t="s">
        <v>223</v>
      </c>
      <c r="U5" s="213"/>
      <c r="V5" s="213"/>
      <c r="W5" s="213" t="s">
        <v>224</v>
      </c>
      <c r="X5" s="213"/>
      <c r="Y5" s="213"/>
      <c r="Z5" s="213" t="s">
        <v>65</v>
      </c>
      <c r="AA5" s="213" t="s">
        <v>222</v>
      </c>
      <c r="AB5" s="213"/>
      <c r="AC5" s="213"/>
      <c r="AD5" s="213" t="s">
        <v>223</v>
      </c>
      <c r="AE5" s="213"/>
      <c r="AF5" s="213"/>
      <c r="AG5" s="213" t="s">
        <v>224</v>
      </c>
      <c r="AH5" s="213"/>
      <c r="AI5" s="213"/>
    </row>
    <row r="6" spans="1:35" ht="30.75" customHeight="1">
      <c r="A6" s="83" t="s">
        <v>73</v>
      </c>
      <c r="B6" s="84" t="s">
        <v>74</v>
      </c>
      <c r="C6" s="213"/>
      <c r="D6" s="218"/>
      <c r="E6" s="216"/>
      <c r="F6" s="213"/>
      <c r="G6" s="82" t="s">
        <v>225</v>
      </c>
      <c r="H6" s="82" t="s">
        <v>166</v>
      </c>
      <c r="I6" s="82" t="s">
        <v>167</v>
      </c>
      <c r="J6" s="82" t="s">
        <v>225</v>
      </c>
      <c r="K6" s="82" t="s">
        <v>166</v>
      </c>
      <c r="L6" s="82" t="s">
        <v>167</v>
      </c>
      <c r="M6" s="82" t="s">
        <v>225</v>
      </c>
      <c r="N6" s="82" t="s">
        <v>166</v>
      </c>
      <c r="O6" s="82" t="s">
        <v>167</v>
      </c>
      <c r="P6" s="213"/>
      <c r="Q6" s="82" t="s">
        <v>225</v>
      </c>
      <c r="R6" s="82" t="s">
        <v>166</v>
      </c>
      <c r="S6" s="82" t="s">
        <v>167</v>
      </c>
      <c r="T6" s="82" t="s">
        <v>225</v>
      </c>
      <c r="U6" s="82" t="s">
        <v>166</v>
      </c>
      <c r="V6" s="82" t="s">
        <v>167</v>
      </c>
      <c r="W6" s="82" t="s">
        <v>225</v>
      </c>
      <c r="X6" s="82" t="s">
        <v>166</v>
      </c>
      <c r="Y6" s="82" t="s">
        <v>167</v>
      </c>
      <c r="Z6" s="213"/>
      <c r="AA6" s="82" t="s">
        <v>225</v>
      </c>
      <c r="AB6" s="82" t="s">
        <v>166</v>
      </c>
      <c r="AC6" s="82" t="s">
        <v>167</v>
      </c>
      <c r="AD6" s="82" t="s">
        <v>225</v>
      </c>
      <c r="AE6" s="82" t="s">
        <v>166</v>
      </c>
      <c r="AF6" s="82" t="s">
        <v>167</v>
      </c>
      <c r="AG6" s="82" t="s">
        <v>225</v>
      </c>
      <c r="AH6" s="82" t="s">
        <v>166</v>
      </c>
      <c r="AI6" s="82" t="s">
        <v>167</v>
      </c>
    </row>
    <row r="7" spans="1:35" ht="19.5" customHeight="1">
      <c r="A7" s="85" t="s">
        <v>56</v>
      </c>
      <c r="B7" s="85" t="s">
        <v>56</v>
      </c>
      <c r="C7" s="85" t="s">
        <v>56</v>
      </c>
      <c r="D7" s="85" t="s">
        <v>65</v>
      </c>
      <c r="E7" s="86">
        <f aca="true" t="shared" si="0" ref="E7:E38">SUM(F7,P7,Z7)</f>
        <v>324516386.45</v>
      </c>
      <c r="F7" s="86">
        <f aca="true" t="shared" si="1" ref="F7:F38">SUM(G7,J7,M7)</f>
        <v>324516386.45</v>
      </c>
      <c r="G7" s="86">
        <f aca="true" t="shared" si="2" ref="G7:G38">SUM(H7,I7)</f>
        <v>289516386.45</v>
      </c>
      <c r="H7" s="86">
        <v>191798671.75</v>
      </c>
      <c r="I7" s="86">
        <v>97717714.7</v>
      </c>
      <c r="J7" s="86">
        <f aca="true" t="shared" si="3" ref="J7:J38">SUM(K7,L7)</f>
        <v>35000000</v>
      </c>
      <c r="K7" s="86">
        <v>0</v>
      </c>
      <c r="L7" s="86">
        <v>35000000</v>
      </c>
      <c r="M7" s="86">
        <f aca="true" t="shared" si="4" ref="M7:M38">SUM(N7,O7)</f>
        <v>0</v>
      </c>
      <c r="N7" s="86">
        <v>0</v>
      </c>
      <c r="O7" s="86">
        <v>0</v>
      </c>
      <c r="P7" s="86">
        <f aca="true" t="shared" si="5" ref="P7:P38">SUM(Q7,T7,W7)</f>
        <v>0</v>
      </c>
      <c r="Q7" s="86">
        <f aca="true" t="shared" si="6" ref="Q7:Q38">SUM(R7,S7)</f>
        <v>0</v>
      </c>
      <c r="R7" s="86">
        <v>0</v>
      </c>
      <c r="S7" s="86">
        <v>0</v>
      </c>
      <c r="T7" s="86">
        <f aca="true" t="shared" si="7" ref="T7:T38">SUM(U7,V7)</f>
        <v>0</v>
      </c>
      <c r="U7" s="86">
        <v>0</v>
      </c>
      <c r="V7" s="86">
        <v>0</v>
      </c>
      <c r="W7" s="86">
        <f aca="true" t="shared" si="8" ref="W7:W38">SUM(X7,Y7)</f>
        <v>0</v>
      </c>
      <c r="X7" s="86">
        <v>0</v>
      </c>
      <c r="Y7" s="86">
        <v>0</v>
      </c>
      <c r="Z7" s="86">
        <f aca="true" t="shared" si="9" ref="Z7:Z38">SUM(AA7,AD7,AG7)</f>
        <v>0</v>
      </c>
      <c r="AA7" s="86">
        <f aca="true" t="shared" si="10" ref="AA7:AA38">SUM(AB7,AC7)</f>
        <v>0</v>
      </c>
      <c r="AB7" s="86">
        <v>0</v>
      </c>
      <c r="AC7" s="86">
        <v>0</v>
      </c>
      <c r="AD7" s="86">
        <f aca="true" t="shared" si="11" ref="AD7:AD38">SUM(AE7,AF7)</f>
        <v>0</v>
      </c>
      <c r="AE7" s="86">
        <v>0</v>
      </c>
      <c r="AF7" s="86">
        <v>0</v>
      </c>
      <c r="AG7" s="86">
        <f aca="true" t="shared" si="12" ref="AG7:AG38">SUM(AH7,AI7)</f>
        <v>0</v>
      </c>
      <c r="AH7" s="86">
        <v>0</v>
      </c>
      <c r="AI7" s="86">
        <v>0</v>
      </c>
    </row>
    <row r="8" spans="1:35" ht="19.5" customHeight="1">
      <c r="A8" s="85" t="s">
        <v>56</v>
      </c>
      <c r="B8" s="85" t="s">
        <v>56</v>
      </c>
      <c r="C8" s="85" t="s">
        <v>56</v>
      </c>
      <c r="D8" s="85" t="s">
        <v>84</v>
      </c>
      <c r="E8" s="86">
        <f t="shared" si="0"/>
        <v>324516386.45</v>
      </c>
      <c r="F8" s="86">
        <f t="shared" si="1"/>
        <v>324516386.45</v>
      </c>
      <c r="G8" s="86">
        <f t="shared" si="2"/>
        <v>289516386.45</v>
      </c>
      <c r="H8" s="86">
        <v>191798671.75</v>
      </c>
      <c r="I8" s="86">
        <v>97717714.7</v>
      </c>
      <c r="J8" s="86">
        <f t="shared" si="3"/>
        <v>35000000</v>
      </c>
      <c r="K8" s="86">
        <v>0</v>
      </c>
      <c r="L8" s="86">
        <v>35000000</v>
      </c>
      <c r="M8" s="86">
        <f t="shared" si="4"/>
        <v>0</v>
      </c>
      <c r="N8" s="86">
        <v>0</v>
      </c>
      <c r="O8" s="86">
        <v>0</v>
      </c>
      <c r="P8" s="86">
        <f t="shared" si="5"/>
        <v>0</v>
      </c>
      <c r="Q8" s="86">
        <f t="shared" si="6"/>
        <v>0</v>
      </c>
      <c r="R8" s="86">
        <v>0</v>
      </c>
      <c r="S8" s="86">
        <v>0</v>
      </c>
      <c r="T8" s="86">
        <f t="shared" si="7"/>
        <v>0</v>
      </c>
      <c r="U8" s="86">
        <v>0</v>
      </c>
      <c r="V8" s="86">
        <v>0</v>
      </c>
      <c r="W8" s="86">
        <f t="shared" si="8"/>
        <v>0</v>
      </c>
      <c r="X8" s="86">
        <v>0</v>
      </c>
      <c r="Y8" s="86">
        <v>0</v>
      </c>
      <c r="Z8" s="86">
        <f t="shared" si="9"/>
        <v>0</v>
      </c>
      <c r="AA8" s="86">
        <f t="shared" si="10"/>
        <v>0</v>
      </c>
      <c r="AB8" s="86">
        <v>0</v>
      </c>
      <c r="AC8" s="86">
        <v>0</v>
      </c>
      <c r="AD8" s="86">
        <f t="shared" si="11"/>
        <v>0</v>
      </c>
      <c r="AE8" s="86">
        <v>0</v>
      </c>
      <c r="AF8" s="86">
        <v>0</v>
      </c>
      <c r="AG8" s="86">
        <f t="shared" si="12"/>
        <v>0</v>
      </c>
      <c r="AH8" s="86">
        <v>0</v>
      </c>
      <c r="AI8" s="86">
        <v>0</v>
      </c>
    </row>
    <row r="9" spans="1:35" ht="19.5" customHeight="1">
      <c r="A9" s="85" t="s">
        <v>56</v>
      </c>
      <c r="B9" s="85" t="s">
        <v>56</v>
      </c>
      <c r="C9" s="85" t="s">
        <v>85</v>
      </c>
      <c r="D9" s="85" t="s">
        <v>86</v>
      </c>
      <c r="E9" s="86">
        <f t="shared" si="0"/>
        <v>54489539.57</v>
      </c>
      <c r="F9" s="86">
        <f t="shared" si="1"/>
        <v>54489539.57</v>
      </c>
      <c r="G9" s="86">
        <f t="shared" si="2"/>
        <v>44489539.57</v>
      </c>
      <c r="H9" s="86">
        <v>6104369.57</v>
      </c>
      <c r="I9" s="86">
        <v>38385170</v>
      </c>
      <c r="J9" s="86">
        <f t="shared" si="3"/>
        <v>10000000</v>
      </c>
      <c r="K9" s="86">
        <v>0</v>
      </c>
      <c r="L9" s="86">
        <v>10000000</v>
      </c>
      <c r="M9" s="86">
        <f t="shared" si="4"/>
        <v>0</v>
      </c>
      <c r="N9" s="86">
        <v>0</v>
      </c>
      <c r="O9" s="86">
        <v>0</v>
      </c>
      <c r="P9" s="86">
        <f t="shared" si="5"/>
        <v>0</v>
      </c>
      <c r="Q9" s="86">
        <f t="shared" si="6"/>
        <v>0</v>
      </c>
      <c r="R9" s="86">
        <v>0</v>
      </c>
      <c r="S9" s="86">
        <v>0</v>
      </c>
      <c r="T9" s="86">
        <f t="shared" si="7"/>
        <v>0</v>
      </c>
      <c r="U9" s="86">
        <v>0</v>
      </c>
      <c r="V9" s="86">
        <v>0</v>
      </c>
      <c r="W9" s="86">
        <f t="shared" si="8"/>
        <v>0</v>
      </c>
      <c r="X9" s="86">
        <v>0</v>
      </c>
      <c r="Y9" s="86">
        <v>0</v>
      </c>
      <c r="Z9" s="86">
        <f t="shared" si="9"/>
        <v>0</v>
      </c>
      <c r="AA9" s="86">
        <f t="shared" si="10"/>
        <v>0</v>
      </c>
      <c r="AB9" s="86">
        <v>0</v>
      </c>
      <c r="AC9" s="86">
        <v>0</v>
      </c>
      <c r="AD9" s="86">
        <f t="shared" si="11"/>
        <v>0</v>
      </c>
      <c r="AE9" s="86">
        <v>0</v>
      </c>
      <c r="AF9" s="86">
        <v>0</v>
      </c>
      <c r="AG9" s="86">
        <f t="shared" si="12"/>
        <v>0</v>
      </c>
      <c r="AH9" s="86">
        <v>0</v>
      </c>
      <c r="AI9" s="86">
        <v>0</v>
      </c>
    </row>
    <row r="10" spans="1:35" ht="19.5" customHeight="1">
      <c r="A10" s="85" t="s">
        <v>226</v>
      </c>
      <c r="B10" s="85" t="s">
        <v>88</v>
      </c>
      <c r="C10" s="85" t="s">
        <v>85</v>
      </c>
      <c r="D10" s="85" t="s">
        <v>227</v>
      </c>
      <c r="E10" s="86">
        <f t="shared" si="0"/>
        <v>8968528</v>
      </c>
      <c r="F10" s="86">
        <f t="shared" si="1"/>
        <v>8968528</v>
      </c>
      <c r="G10" s="86">
        <f t="shared" si="2"/>
        <v>8968528</v>
      </c>
      <c r="H10" s="86">
        <v>13728</v>
      </c>
      <c r="I10" s="86">
        <v>8954800</v>
      </c>
      <c r="J10" s="86">
        <f t="shared" si="3"/>
        <v>0</v>
      </c>
      <c r="K10" s="86">
        <v>0</v>
      </c>
      <c r="L10" s="86">
        <v>0</v>
      </c>
      <c r="M10" s="86">
        <f t="shared" si="4"/>
        <v>0</v>
      </c>
      <c r="N10" s="86">
        <v>0</v>
      </c>
      <c r="O10" s="86">
        <v>0</v>
      </c>
      <c r="P10" s="86">
        <f t="shared" si="5"/>
        <v>0</v>
      </c>
      <c r="Q10" s="86">
        <f t="shared" si="6"/>
        <v>0</v>
      </c>
      <c r="R10" s="86">
        <v>0</v>
      </c>
      <c r="S10" s="86">
        <v>0</v>
      </c>
      <c r="T10" s="86">
        <f t="shared" si="7"/>
        <v>0</v>
      </c>
      <c r="U10" s="86">
        <v>0</v>
      </c>
      <c r="V10" s="86">
        <v>0</v>
      </c>
      <c r="W10" s="86">
        <f t="shared" si="8"/>
        <v>0</v>
      </c>
      <c r="X10" s="86">
        <v>0</v>
      </c>
      <c r="Y10" s="86">
        <v>0</v>
      </c>
      <c r="Z10" s="86">
        <f t="shared" si="9"/>
        <v>0</v>
      </c>
      <c r="AA10" s="86">
        <f t="shared" si="10"/>
        <v>0</v>
      </c>
      <c r="AB10" s="86">
        <v>0</v>
      </c>
      <c r="AC10" s="86">
        <v>0</v>
      </c>
      <c r="AD10" s="86">
        <f t="shared" si="11"/>
        <v>0</v>
      </c>
      <c r="AE10" s="86">
        <v>0</v>
      </c>
      <c r="AF10" s="86">
        <v>0</v>
      </c>
      <c r="AG10" s="86">
        <f t="shared" si="12"/>
        <v>0</v>
      </c>
      <c r="AH10" s="86">
        <v>0</v>
      </c>
      <c r="AI10" s="86">
        <v>0</v>
      </c>
    </row>
    <row r="11" spans="1:35" ht="19.5" customHeight="1">
      <c r="A11" s="85" t="s">
        <v>228</v>
      </c>
      <c r="B11" s="85" t="s">
        <v>88</v>
      </c>
      <c r="C11" s="85" t="s">
        <v>85</v>
      </c>
      <c r="D11" s="85" t="s">
        <v>229</v>
      </c>
      <c r="E11" s="86">
        <f t="shared" si="0"/>
        <v>7900000</v>
      </c>
      <c r="F11" s="86">
        <f t="shared" si="1"/>
        <v>7900000</v>
      </c>
      <c r="G11" s="86">
        <f t="shared" si="2"/>
        <v>7900000</v>
      </c>
      <c r="H11" s="86">
        <v>0</v>
      </c>
      <c r="I11" s="86">
        <v>7900000</v>
      </c>
      <c r="J11" s="86">
        <f t="shared" si="3"/>
        <v>0</v>
      </c>
      <c r="K11" s="86">
        <v>0</v>
      </c>
      <c r="L11" s="86">
        <v>0</v>
      </c>
      <c r="M11" s="86">
        <f t="shared" si="4"/>
        <v>0</v>
      </c>
      <c r="N11" s="86">
        <v>0</v>
      </c>
      <c r="O11" s="86">
        <v>0</v>
      </c>
      <c r="P11" s="86">
        <f t="shared" si="5"/>
        <v>0</v>
      </c>
      <c r="Q11" s="86">
        <f t="shared" si="6"/>
        <v>0</v>
      </c>
      <c r="R11" s="86">
        <v>0</v>
      </c>
      <c r="S11" s="86">
        <v>0</v>
      </c>
      <c r="T11" s="86">
        <f t="shared" si="7"/>
        <v>0</v>
      </c>
      <c r="U11" s="86">
        <v>0</v>
      </c>
      <c r="V11" s="86">
        <v>0</v>
      </c>
      <c r="W11" s="86">
        <f t="shared" si="8"/>
        <v>0</v>
      </c>
      <c r="X11" s="86">
        <v>0</v>
      </c>
      <c r="Y11" s="86">
        <v>0</v>
      </c>
      <c r="Z11" s="86">
        <f t="shared" si="9"/>
        <v>0</v>
      </c>
      <c r="AA11" s="86">
        <f t="shared" si="10"/>
        <v>0</v>
      </c>
      <c r="AB11" s="86">
        <v>0</v>
      </c>
      <c r="AC11" s="86">
        <v>0</v>
      </c>
      <c r="AD11" s="86">
        <f t="shared" si="11"/>
        <v>0</v>
      </c>
      <c r="AE11" s="86">
        <v>0</v>
      </c>
      <c r="AF11" s="86">
        <v>0</v>
      </c>
      <c r="AG11" s="86">
        <f t="shared" si="12"/>
        <v>0</v>
      </c>
      <c r="AH11" s="86">
        <v>0</v>
      </c>
      <c r="AI11" s="86">
        <v>0</v>
      </c>
    </row>
    <row r="12" spans="1:35" ht="19.5" customHeight="1">
      <c r="A12" s="85" t="s">
        <v>230</v>
      </c>
      <c r="B12" s="85" t="s">
        <v>88</v>
      </c>
      <c r="C12" s="85" t="s">
        <v>85</v>
      </c>
      <c r="D12" s="85" t="s">
        <v>231</v>
      </c>
      <c r="E12" s="86">
        <f t="shared" si="0"/>
        <v>5955970.8</v>
      </c>
      <c r="F12" s="86">
        <f t="shared" si="1"/>
        <v>5955970.8</v>
      </c>
      <c r="G12" s="86">
        <f t="shared" si="2"/>
        <v>5955970.8</v>
      </c>
      <c r="H12" s="86">
        <v>785600.8</v>
      </c>
      <c r="I12" s="86">
        <v>5170370</v>
      </c>
      <c r="J12" s="86">
        <f t="shared" si="3"/>
        <v>0</v>
      </c>
      <c r="K12" s="86">
        <v>0</v>
      </c>
      <c r="L12" s="86">
        <v>0</v>
      </c>
      <c r="M12" s="86">
        <f t="shared" si="4"/>
        <v>0</v>
      </c>
      <c r="N12" s="86">
        <v>0</v>
      </c>
      <c r="O12" s="86">
        <v>0</v>
      </c>
      <c r="P12" s="86">
        <f t="shared" si="5"/>
        <v>0</v>
      </c>
      <c r="Q12" s="86">
        <f t="shared" si="6"/>
        <v>0</v>
      </c>
      <c r="R12" s="86">
        <v>0</v>
      </c>
      <c r="S12" s="86">
        <v>0</v>
      </c>
      <c r="T12" s="86">
        <f t="shared" si="7"/>
        <v>0</v>
      </c>
      <c r="U12" s="86">
        <v>0</v>
      </c>
      <c r="V12" s="86">
        <v>0</v>
      </c>
      <c r="W12" s="86">
        <f t="shared" si="8"/>
        <v>0</v>
      </c>
      <c r="X12" s="86">
        <v>0</v>
      </c>
      <c r="Y12" s="86">
        <v>0</v>
      </c>
      <c r="Z12" s="86">
        <f t="shared" si="9"/>
        <v>0</v>
      </c>
      <c r="AA12" s="86">
        <f t="shared" si="10"/>
        <v>0</v>
      </c>
      <c r="AB12" s="86">
        <v>0</v>
      </c>
      <c r="AC12" s="86">
        <v>0</v>
      </c>
      <c r="AD12" s="86">
        <f t="shared" si="11"/>
        <v>0</v>
      </c>
      <c r="AE12" s="86">
        <v>0</v>
      </c>
      <c r="AF12" s="86">
        <v>0</v>
      </c>
      <c r="AG12" s="86">
        <f t="shared" si="12"/>
        <v>0</v>
      </c>
      <c r="AH12" s="86">
        <v>0</v>
      </c>
      <c r="AI12" s="86">
        <v>0</v>
      </c>
    </row>
    <row r="13" spans="1:35" ht="19.5" customHeight="1">
      <c r="A13" s="85" t="s">
        <v>232</v>
      </c>
      <c r="B13" s="85" t="s">
        <v>88</v>
      </c>
      <c r="C13" s="85" t="s">
        <v>85</v>
      </c>
      <c r="D13" s="85" t="s">
        <v>233</v>
      </c>
      <c r="E13" s="86">
        <f t="shared" si="0"/>
        <v>3222276</v>
      </c>
      <c r="F13" s="86">
        <f t="shared" si="1"/>
        <v>3222276</v>
      </c>
      <c r="G13" s="86">
        <f t="shared" si="2"/>
        <v>3222276</v>
      </c>
      <c r="H13" s="86">
        <v>3222276</v>
      </c>
      <c r="I13" s="86">
        <v>0</v>
      </c>
      <c r="J13" s="86">
        <f t="shared" si="3"/>
        <v>0</v>
      </c>
      <c r="K13" s="86">
        <v>0</v>
      </c>
      <c r="L13" s="86">
        <v>0</v>
      </c>
      <c r="M13" s="86">
        <f t="shared" si="4"/>
        <v>0</v>
      </c>
      <c r="N13" s="86">
        <v>0</v>
      </c>
      <c r="O13" s="86">
        <v>0</v>
      </c>
      <c r="P13" s="86">
        <f t="shared" si="5"/>
        <v>0</v>
      </c>
      <c r="Q13" s="86">
        <f t="shared" si="6"/>
        <v>0</v>
      </c>
      <c r="R13" s="86">
        <v>0</v>
      </c>
      <c r="S13" s="86">
        <v>0</v>
      </c>
      <c r="T13" s="86">
        <f t="shared" si="7"/>
        <v>0</v>
      </c>
      <c r="U13" s="86">
        <v>0</v>
      </c>
      <c r="V13" s="86">
        <v>0</v>
      </c>
      <c r="W13" s="86">
        <f t="shared" si="8"/>
        <v>0</v>
      </c>
      <c r="X13" s="86">
        <v>0</v>
      </c>
      <c r="Y13" s="86">
        <v>0</v>
      </c>
      <c r="Z13" s="86">
        <f t="shared" si="9"/>
        <v>0</v>
      </c>
      <c r="AA13" s="86">
        <f t="shared" si="10"/>
        <v>0</v>
      </c>
      <c r="AB13" s="86">
        <v>0</v>
      </c>
      <c r="AC13" s="86">
        <v>0</v>
      </c>
      <c r="AD13" s="86">
        <f t="shared" si="11"/>
        <v>0</v>
      </c>
      <c r="AE13" s="86">
        <v>0</v>
      </c>
      <c r="AF13" s="86">
        <v>0</v>
      </c>
      <c r="AG13" s="86">
        <f t="shared" si="12"/>
        <v>0</v>
      </c>
      <c r="AH13" s="86">
        <v>0</v>
      </c>
      <c r="AI13" s="86">
        <v>0</v>
      </c>
    </row>
    <row r="14" spans="1:35" ht="19.5" customHeight="1">
      <c r="A14" s="85" t="s">
        <v>226</v>
      </c>
      <c r="B14" s="85" t="s">
        <v>90</v>
      </c>
      <c r="C14" s="85" t="s">
        <v>85</v>
      </c>
      <c r="D14" s="85" t="s">
        <v>234</v>
      </c>
      <c r="E14" s="86">
        <f t="shared" si="0"/>
        <v>3550000</v>
      </c>
      <c r="F14" s="86">
        <f t="shared" si="1"/>
        <v>3550000</v>
      </c>
      <c r="G14" s="86">
        <f t="shared" si="2"/>
        <v>3550000</v>
      </c>
      <c r="H14" s="86">
        <v>0</v>
      </c>
      <c r="I14" s="86">
        <v>3550000</v>
      </c>
      <c r="J14" s="86">
        <f t="shared" si="3"/>
        <v>0</v>
      </c>
      <c r="K14" s="86">
        <v>0</v>
      </c>
      <c r="L14" s="86">
        <v>0</v>
      </c>
      <c r="M14" s="86">
        <f t="shared" si="4"/>
        <v>0</v>
      </c>
      <c r="N14" s="86">
        <v>0</v>
      </c>
      <c r="O14" s="86">
        <v>0</v>
      </c>
      <c r="P14" s="86">
        <f t="shared" si="5"/>
        <v>0</v>
      </c>
      <c r="Q14" s="86">
        <f t="shared" si="6"/>
        <v>0</v>
      </c>
      <c r="R14" s="86">
        <v>0</v>
      </c>
      <c r="S14" s="86">
        <v>0</v>
      </c>
      <c r="T14" s="86">
        <f t="shared" si="7"/>
        <v>0</v>
      </c>
      <c r="U14" s="86">
        <v>0</v>
      </c>
      <c r="V14" s="86">
        <v>0</v>
      </c>
      <c r="W14" s="86">
        <f t="shared" si="8"/>
        <v>0</v>
      </c>
      <c r="X14" s="86">
        <v>0</v>
      </c>
      <c r="Y14" s="86">
        <v>0</v>
      </c>
      <c r="Z14" s="86">
        <f t="shared" si="9"/>
        <v>0</v>
      </c>
      <c r="AA14" s="86">
        <f t="shared" si="10"/>
        <v>0</v>
      </c>
      <c r="AB14" s="86">
        <v>0</v>
      </c>
      <c r="AC14" s="86">
        <v>0</v>
      </c>
      <c r="AD14" s="86">
        <f t="shared" si="11"/>
        <v>0</v>
      </c>
      <c r="AE14" s="86">
        <v>0</v>
      </c>
      <c r="AF14" s="86">
        <v>0</v>
      </c>
      <c r="AG14" s="86">
        <f t="shared" si="12"/>
        <v>0</v>
      </c>
      <c r="AH14" s="86">
        <v>0</v>
      </c>
      <c r="AI14" s="86">
        <v>0</v>
      </c>
    </row>
    <row r="15" spans="1:35" ht="19.5" customHeight="1">
      <c r="A15" s="85" t="s">
        <v>232</v>
      </c>
      <c r="B15" s="85" t="s">
        <v>90</v>
      </c>
      <c r="C15" s="85" t="s">
        <v>85</v>
      </c>
      <c r="D15" s="85" t="s">
        <v>235</v>
      </c>
      <c r="E15" s="86">
        <f t="shared" si="0"/>
        <v>1124795.01</v>
      </c>
      <c r="F15" s="86">
        <f t="shared" si="1"/>
        <v>1124795.01</v>
      </c>
      <c r="G15" s="86">
        <f t="shared" si="2"/>
        <v>1124795.01</v>
      </c>
      <c r="H15" s="86">
        <v>1124795.01</v>
      </c>
      <c r="I15" s="86">
        <v>0</v>
      </c>
      <c r="J15" s="86">
        <f t="shared" si="3"/>
        <v>0</v>
      </c>
      <c r="K15" s="86">
        <v>0</v>
      </c>
      <c r="L15" s="86">
        <v>0</v>
      </c>
      <c r="M15" s="86">
        <f t="shared" si="4"/>
        <v>0</v>
      </c>
      <c r="N15" s="86">
        <v>0</v>
      </c>
      <c r="O15" s="86">
        <v>0</v>
      </c>
      <c r="P15" s="86">
        <f t="shared" si="5"/>
        <v>0</v>
      </c>
      <c r="Q15" s="86">
        <f t="shared" si="6"/>
        <v>0</v>
      </c>
      <c r="R15" s="86">
        <v>0</v>
      </c>
      <c r="S15" s="86">
        <v>0</v>
      </c>
      <c r="T15" s="86">
        <f t="shared" si="7"/>
        <v>0</v>
      </c>
      <c r="U15" s="86">
        <v>0</v>
      </c>
      <c r="V15" s="86">
        <v>0</v>
      </c>
      <c r="W15" s="86">
        <f t="shared" si="8"/>
        <v>0</v>
      </c>
      <c r="X15" s="86">
        <v>0</v>
      </c>
      <c r="Y15" s="86">
        <v>0</v>
      </c>
      <c r="Z15" s="86">
        <f t="shared" si="9"/>
        <v>0</v>
      </c>
      <c r="AA15" s="86">
        <f t="shared" si="10"/>
        <v>0</v>
      </c>
      <c r="AB15" s="86">
        <v>0</v>
      </c>
      <c r="AC15" s="86">
        <v>0</v>
      </c>
      <c r="AD15" s="86">
        <f t="shared" si="11"/>
        <v>0</v>
      </c>
      <c r="AE15" s="86">
        <v>0</v>
      </c>
      <c r="AF15" s="86">
        <v>0</v>
      </c>
      <c r="AG15" s="86">
        <f t="shared" si="12"/>
        <v>0</v>
      </c>
      <c r="AH15" s="86">
        <v>0</v>
      </c>
      <c r="AI15" s="86">
        <v>0</v>
      </c>
    </row>
    <row r="16" spans="1:35" ht="19.5" customHeight="1">
      <c r="A16" s="85" t="s">
        <v>232</v>
      </c>
      <c r="B16" s="85" t="s">
        <v>115</v>
      </c>
      <c r="C16" s="85" t="s">
        <v>85</v>
      </c>
      <c r="D16" s="85" t="s">
        <v>110</v>
      </c>
      <c r="E16" s="86">
        <f t="shared" si="0"/>
        <v>581065.76</v>
      </c>
      <c r="F16" s="86">
        <f t="shared" si="1"/>
        <v>581065.76</v>
      </c>
      <c r="G16" s="86">
        <f t="shared" si="2"/>
        <v>581065.76</v>
      </c>
      <c r="H16" s="86">
        <v>581065.76</v>
      </c>
      <c r="I16" s="86">
        <v>0</v>
      </c>
      <c r="J16" s="86">
        <f t="shared" si="3"/>
        <v>0</v>
      </c>
      <c r="K16" s="86">
        <v>0</v>
      </c>
      <c r="L16" s="86">
        <v>0</v>
      </c>
      <c r="M16" s="86">
        <f t="shared" si="4"/>
        <v>0</v>
      </c>
      <c r="N16" s="86">
        <v>0</v>
      </c>
      <c r="O16" s="86">
        <v>0</v>
      </c>
      <c r="P16" s="86">
        <f t="shared" si="5"/>
        <v>0</v>
      </c>
      <c r="Q16" s="86">
        <f t="shared" si="6"/>
        <v>0</v>
      </c>
      <c r="R16" s="86">
        <v>0</v>
      </c>
      <c r="S16" s="86">
        <v>0</v>
      </c>
      <c r="T16" s="86">
        <f t="shared" si="7"/>
        <v>0</v>
      </c>
      <c r="U16" s="86">
        <v>0</v>
      </c>
      <c r="V16" s="86">
        <v>0</v>
      </c>
      <c r="W16" s="86">
        <f t="shared" si="8"/>
        <v>0</v>
      </c>
      <c r="X16" s="86">
        <v>0</v>
      </c>
      <c r="Y16" s="86">
        <v>0</v>
      </c>
      <c r="Z16" s="86">
        <f t="shared" si="9"/>
        <v>0</v>
      </c>
      <c r="AA16" s="86">
        <f t="shared" si="10"/>
        <v>0</v>
      </c>
      <c r="AB16" s="86">
        <v>0</v>
      </c>
      <c r="AC16" s="86">
        <v>0</v>
      </c>
      <c r="AD16" s="86">
        <f t="shared" si="11"/>
        <v>0</v>
      </c>
      <c r="AE16" s="86">
        <v>0</v>
      </c>
      <c r="AF16" s="86">
        <v>0</v>
      </c>
      <c r="AG16" s="86">
        <f t="shared" si="12"/>
        <v>0</v>
      </c>
      <c r="AH16" s="86">
        <v>0</v>
      </c>
      <c r="AI16" s="86">
        <v>0</v>
      </c>
    </row>
    <row r="17" spans="1:35" ht="19.5" customHeight="1">
      <c r="A17" s="85" t="s">
        <v>230</v>
      </c>
      <c r="B17" s="85" t="s">
        <v>99</v>
      </c>
      <c r="C17" s="85" t="s">
        <v>85</v>
      </c>
      <c r="D17" s="85" t="s">
        <v>236</v>
      </c>
      <c r="E17" s="86">
        <f t="shared" si="0"/>
        <v>1605000</v>
      </c>
      <c r="F17" s="86">
        <f t="shared" si="1"/>
        <v>1605000</v>
      </c>
      <c r="G17" s="86">
        <f t="shared" si="2"/>
        <v>1605000</v>
      </c>
      <c r="H17" s="86">
        <v>0</v>
      </c>
      <c r="I17" s="86">
        <v>1605000</v>
      </c>
      <c r="J17" s="86">
        <f t="shared" si="3"/>
        <v>0</v>
      </c>
      <c r="K17" s="86">
        <v>0</v>
      </c>
      <c r="L17" s="86">
        <v>0</v>
      </c>
      <c r="M17" s="86">
        <f t="shared" si="4"/>
        <v>0</v>
      </c>
      <c r="N17" s="86">
        <v>0</v>
      </c>
      <c r="O17" s="86">
        <v>0</v>
      </c>
      <c r="P17" s="86">
        <f t="shared" si="5"/>
        <v>0</v>
      </c>
      <c r="Q17" s="86">
        <f t="shared" si="6"/>
        <v>0</v>
      </c>
      <c r="R17" s="86">
        <v>0</v>
      </c>
      <c r="S17" s="86">
        <v>0</v>
      </c>
      <c r="T17" s="86">
        <f t="shared" si="7"/>
        <v>0</v>
      </c>
      <c r="U17" s="86">
        <v>0</v>
      </c>
      <c r="V17" s="86">
        <v>0</v>
      </c>
      <c r="W17" s="86">
        <f t="shared" si="8"/>
        <v>0</v>
      </c>
      <c r="X17" s="86">
        <v>0</v>
      </c>
      <c r="Y17" s="86">
        <v>0</v>
      </c>
      <c r="Z17" s="86">
        <f t="shared" si="9"/>
        <v>0</v>
      </c>
      <c r="AA17" s="86">
        <f t="shared" si="10"/>
        <v>0</v>
      </c>
      <c r="AB17" s="86">
        <v>0</v>
      </c>
      <c r="AC17" s="86">
        <v>0</v>
      </c>
      <c r="AD17" s="86">
        <f t="shared" si="11"/>
        <v>0</v>
      </c>
      <c r="AE17" s="86">
        <v>0</v>
      </c>
      <c r="AF17" s="86">
        <v>0</v>
      </c>
      <c r="AG17" s="86">
        <f t="shared" si="12"/>
        <v>0</v>
      </c>
      <c r="AH17" s="86">
        <v>0</v>
      </c>
      <c r="AI17" s="86">
        <v>0</v>
      </c>
    </row>
    <row r="18" spans="1:35" ht="19.5" customHeight="1">
      <c r="A18" s="85" t="s">
        <v>237</v>
      </c>
      <c r="B18" s="85" t="s">
        <v>101</v>
      </c>
      <c r="C18" s="85" t="s">
        <v>85</v>
      </c>
      <c r="D18" s="85" t="s">
        <v>238</v>
      </c>
      <c r="E18" s="86">
        <f t="shared" si="0"/>
        <v>10006000</v>
      </c>
      <c r="F18" s="86">
        <f t="shared" si="1"/>
        <v>10006000</v>
      </c>
      <c r="G18" s="86">
        <f t="shared" si="2"/>
        <v>6000</v>
      </c>
      <c r="H18" s="86">
        <v>0</v>
      </c>
      <c r="I18" s="86">
        <v>6000</v>
      </c>
      <c r="J18" s="86">
        <f t="shared" si="3"/>
        <v>10000000</v>
      </c>
      <c r="K18" s="86">
        <v>0</v>
      </c>
      <c r="L18" s="86">
        <v>10000000</v>
      </c>
      <c r="M18" s="86">
        <f t="shared" si="4"/>
        <v>0</v>
      </c>
      <c r="N18" s="86">
        <v>0</v>
      </c>
      <c r="O18" s="86">
        <v>0</v>
      </c>
      <c r="P18" s="86">
        <f t="shared" si="5"/>
        <v>0</v>
      </c>
      <c r="Q18" s="86">
        <f t="shared" si="6"/>
        <v>0</v>
      </c>
      <c r="R18" s="86">
        <v>0</v>
      </c>
      <c r="S18" s="86">
        <v>0</v>
      </c>
      <c r="T18" s="86">
        <f t="shared" si="7"/>
        <v>0</v>
      </c>
      <c r="U18" s="86">
        <v>0</v>
      </c>
      <c r="V18" s="86">
        <v>0</v>
      </c>
      <c r="W18" s="86">
        <f t="shared" si="8"/>
        <v>0</v>
      </c>
      <c r="X18" s="86">
        <v>0</v>
      </c>
      <c r="Y18" s="86">
        <v>0</v>
      </c>
      <c r="Z18" s="86">
        <f t="shared" si="9"/>
        <v>0</v>
      </c>
      <c r="AA18" s="86">
        <f t="shared" si="10"/>
        <v>0</v>
      </c>
      <c r="AB18" s="86">
        <v>0</v>
      </c>
      <c r="AC18" s="86">
        <v>0</v>
      </c>
      <c r="AD18" s="86">
        <f t="shared" si="11"/>
        <v>0</v>
      </c>
      <c r="AE18" s="86">
        <v>0</v>
      </c>
      <c r="AF18" s="86">
        <v>0</v>
      </c>
      <c r="AG18" s="86">
        <f t="shared" si="12"/>
        <v>0</v>
      </c>
      <c r="AH18" s="86">
        <v>0</v>
      </c>
      <c r="AI18" s="86">
        <v>0</v>
      </c>
    </row>
    <row r="19" spans="1:35" ht="19.5" customHeight="1">
      <c r="A19" s="85" t="s">
        <v>230</v>
      </c>
      <c r="B19" s="85" t="s">
        <v>101</v>
      </c>
      <c r="C19" s="85" t="s">
        <v>85</v>
      </c>
      <c r="D19" s="85" t="s">
        <v>239</v>
      </c>
      <c r="E19" s="86">
        <f t="shared" si="0"/>
        <v>9000</v>
      </c>
      <c r="F19" s="86">
        <f t="shared" si="1"/>
        <v>9000</v>
      </c>
      <c r="G19" s="86">
        <f t="shared" si="2"/>
        <v>9000</v>
      </c>
      <c r="H19" s="86">
        <v>9000</v>
      </c>
      <c r="I19" s="86">
        <v>0</v>
      </c>
      <c r="J19" s="86">
        <f t="shared" si="3"/>
        <v>0</v>
      </c>
      <c r="K19" s="86">
        <v>0</v>
      </c>
      <c r="L19" s="86">
        <v>0</v>
      </c>
      <c r="M19" s="86">
        <f t="shared" si="4"/>
        <v>0</v>
      </c>
      <c r="N19" s="86">
        <v>0</v>
      </c>
      <c r="O19" s="86">
        <v>0</v>
      </c>
      <c r="P19" s="86">
        <f t="shared" si="5"/>
        <v>0</v>
      </c>
      <c r="Q19" s="86">
        <f t="shared" si="6"/>
        <v>0</v>
      </c>
      <c r="R19" s="86">
        <v>0</v>
      </c>
      <c r="S19" s="86">
        <v>0</v>
      </c>
      <c r="T19" s="86">
        <f t="shared" si="7"/>
        <v>0</v>
      </c>
      <c r="U19" s="86">
        <v>0</v>
      </c>
      <c r="V19" s="86">
        <v>0</v>
      </c>
      <c r="W19" s="86">
        <f t="shared" si="8"/>
        <v>0</v>
      </c>
      <c r="X19" s="86">
        <v>0</v>
      </c>
      <c r="Y19" s="86">
        <v>0</v>
      </c>
      <c r="Z19" s="86">
        <f t="shared" si="9"/>
        <v>0</v>
      </c>
      <c r="AA19" s="86">
        <f t="shared" si="10"/>
        <v>0</v>
      </c>
      <c r="AB19" s="86">
        <v>0</v>
      </c>
      <c r="AC19" s="86">
        <v>0</v>
      </c>
      <c r="AD19" s="86">
        <f t="shared" si="11"/>
        <v>0</v>
      </c>
      <c r="AE19" s="86">
        <v>0</v>
      </c>
      <c r="AF19" s="86">
        <v>0</v>
      </c>
      <c r="AG19" s="86">
        <f t="shared" si="12"/>
        <v>0</v>
      </c>
      <c r="AH19" s="86">
        <v>0</v>
      </c>
      <c r="AI19" s="86">
        <v>0</v>
      </c>
    </row>
    <row r="20" spans="1:35" ht="19.5" customHeight="1">
      <c r="A20" s="85" t="s">
        <v>230</v>
      </c>
      <c r="B20" s="85" t="s">
        <v>107</v>
      </c>
      <c r="C20" s="85" t="s">
        <v>85</v>
      </c>
      <c r="D20" s="85" t="s">
        <v>240</v>
      </c>
      <c r="E20" s="86">
        <f t="shared" si="0"/>
        <v>34000</v>
      </c>
      <c r="F20" s="86">
        <f t="shared" si="1"/>
        <v>34000</v>
      </c>
      <c r="G20" s="86">
        <f t="shared" si="2"/>
        <v>34000</v>
      </c>
      <c r="H20" s="86">
        <v>34000</v>
      </c>
      <c r="I20" s="86">
        <v>0</v>
      </c>
      <c r="J20" s="86">
        <f t="shared" si="3"/>
        <v>0</v>
      </c>
      <c r="K20" s="86">
        <v>0</v>
      </c>
      <c r="L20" s="86">
        <v>0</v>
      </c>
      <c r="M20" s="86">
        <f t="shared" si="4"/>
        <v>0</v>
      </c>
      <c r="N20" s="86">
        <v>0</v>
      </c>
      <c r="O20" s="86">
        <v>0</v>
      </c>
      <c r="P20" s="86">
        <f t="shared" si="5"/>
        <v>0</v>
      </c>
      <c r="Q20" s="86">
        <f t="shared" si="6"/>
        <v>0</v>
      </c>
      <c r="R20" s="86">
        <v>0</v>
      </c>
      <c r="S20" s="86">
        <v>0</v>
      </c>
      <c r="T20" s="86">
        <f t="shared" si="7"/>
        <v>0</v>
      </c>
      <c r="U20" s="86">
        <v>0</v>
      </c>
      <c r="V20" s="86">
        <v>0</v>
      </c>
      <c r="W20" s="86">
        <f t="shared" si="8"/>
        <v>0</v>
      </c>
      <c r="X20" s="86">
        <v>0</v>
      </c>
      <c r="Y20" s="86">
        <v>0</v>
      </c>
      <c r="Z20" s="86">
        <f t="shared" si="9"/>
        <v>0</v>
      </c>
      <c r="AA20" s="86">
        <f t="shared" si="10"/>
        <v>0</v>
      </c>
      <c r="AB20" s="86">
        <v>0</v>
      </c>
      <c r="AC20" s="86">
        <v>0</v>
      </c>
      <c r="AD20" s="86">
        <f t="shared" si="11"/>
        <v>0</v>
      </c>
      <c r="AE20" s="86">
        <v>0</v>
      </c>
      <c r="AF20" s="86">
        <v>0</v>
      </c>
      <c r="AG20" s="86">
        <f t="shared" si="12"/>
        <v>0</v>
      </c>
      <c r="AH20" s="86">
        <v>0</v>
      </c>
      <c r="AI20" s="86">
        <v>0</v>
      </c>
    </row>
    <row r="21" spans="1:35" ht="19.5" customHeight="1">
      <c r="A21" s="85" t="s">
        <v>230</v>
      </c>
      <c r="B21" s="85" t="s">
        <v>96</v>
      </c>
      <c r="C21" s="85" t="s">
        <v>85</v>
      </c>
      <c r="D21" s="85" t="s">
        <v>241</v>
      </c>
      <c r="E21" s="86">
        <f t="shared" si="0"/>
        <v>1650000</v>
      </c>
      <c r="F21" s="86">
        <f t="shared" si="1"/>
        <v>1650000</v>
      </c>
      <c r="G21" s="86">
        <f t="shared" si="2"/>
        <v>1650000</v>
      </c>
      <c r="H21" s="86">
        <v>0</v>
      </c>
      <c r="I21" s="86">
        <v>1650000</v>
      </c>
      <c r="J21" s="86">
        <f t="shared" si="3"/>
        <v>0</v>
      </c>
      <c r="K21" s="86">
        <v>0</v>
      </c>
      <c r="L21" s="86">
        <v>0</v>
      </c>
      <c r="M21" s="86">
        <f t="shared" si="4"/>
        <v>0</v>
      </c>
      <c r="N21" s="86">
        <v>0</v>
      </c>
      <c r="O21" s="86">
        <v>0</v>
      </c>
      <c r="P21" s="86">
        <f t="shared" si="5"/>
        <v>0</v>
      </c>
      <c r="Q21" s="86">
        <f t="shared" si="6"/>
        <v>0</v>
      </c>
      <c r="R21" s="86">
        <v>0</v>
      </c>
      <c r="S21" s="86">
        <v>0</v>
      </c>
      <c r="T21" s="86">
        <f t="shared" si="7"/>
        <v>0</v>
      </c>
      <c r="U21" s="86">
        <v>0</v>
      </c>
      <c r="V21" s="86">
        <v>0</v>
      </c>
      <c r="W21" s="86">
        <f t="shared" si="8"/>
        <v>0</v>
      </c>
      <c r="X21" s="86">
        <v>0</v>
      </c>
      <c r="Y21" s="86">
        <v>0</v>
      </c>
      <c r="Z21" s="86">
        <f t="shared" si="9"/>
        <v>0</v>
      </c>
      <c r="AA21" s="86">
        <f t="shared" si="10"/>
        <v>0</v>
      </c>
      <c r="AB21" s="86">
        <v>0</v>
      </c>
      <c r="AC21" s="86">
        <v>0</v>
      </c>
      <c r="AD21" s="86">
        <f t="shared" si="11"/>
        <v>0</v>
      </c>
      <c r="AE21" s="86">
        <v>0</v>
      </c>
      <c r="AF21" s="86">
        <v>0</v>
      </c>
      <c r="AG21" s="86">
        <f t="shared" si="12"/>
        <v>0</v>
      </c>
      <c r="AH21" s="86">
        <v>0</v>
      </c>
      <c r="AI21" s="86">
        <v>0</v>
      </c>
    </row>
    <row r="22" spans="1:35" ht="19.5" customHeight="1">
      <c r="A22" s="85" t="s">
        <v>242</v>
      </c>
      <c r="B22" s="85" t="s">
        <v>94</v>
      </c>
      <c r="C22" s="85" t="s">
        <v>85</v>
      </c>
      <c r="D22" s="85" t="s">
        <v>243</v>
      </c>
      <c r="E22" s="86">
        <f t="shared" si="0"/>
        <v>9000000</v>
      </c>
      <c r="F22" s="86">
        <f t="shared" si="1"/>
        <v>9000000</v>
      </c>
      <c r="G22" s="86">
        <f t="shared" si="2"/>
        <v>9000000</v>
      </c>
      <c r="H22" s="86">
        <v>0</v>
      </c>
      <c r="I22" s="86">
        <v>9000000</v>
      </c>
      <c r="J22" s="86">
        <f t="shared" si="3"/>
        <v>0</v>
      </c>
      <c r="K22" s="86">
        <v>0</v>
      </c>
      <c r="L22" s="86">
        <v>0</v>
      </c>
      <c r="M22" s="86">
        <f t="shared" si="4"/>
        <v>0</v>
      </c>
      <c r="N22" s="86">
        <v>0</v>
      </c>
      <c r="O22" s="86">
        <v>0</v>
      </c>
      <c r="P22" s="86">
        <f t="shared" si="5"/>
        <v>0</v>
      </c>
      <c r="Q22" s="86">
        <f t="shared" si="6"/>
        <v>0</v>
      </c>
      <c r="R22" s="86">
        <v>0</v>
      </c>
      <c r="S22" s="86">
        <v>0</v>
      </c>
      <c r="T22" s="86">
        <f t="shared" si="7"/>
        <v>0</v>
      </c>
      <c r="U22" s="86">
        <v>0</v>
      </c>
      <c r="V22" s="86">
        <v>0</v>
      </c>
      <c r="W22" s="86">
        <f t="shared" si="8"/>
        <v>0</v>
      </c>
      <c r="X22" s="86">
        <v>0</v>
      </c>
      <c r="Y22" s="86">
        <v>0</v>
      </c>
      <c r="Z22" s="86">
        <f t="shared" si="9"/>
        <v>0</v>
      </c>
      <c r="AA22" s="86">
        <f t="shared" si="10"/>
        <v>0</v>
      </c>
      <c r="AB22" s="86">
        <v>0</v>
      </c>
      <c r="AC22" s="86">
        <v>0</v>
      </c>
      <c r="AD22" s="86">
        <f t="shared" si="11"/>
        <v>0</v>
      </c>
      <c r="AE22" s="86">
        <v>0</v>
      </c>
      <c r="AF22" s="86">
        <v>0</v>
      </c>
      <c r="AG22" s="86">
        <f t="shared" si="12"/>
        <v>0</v>
      </c>
      <c r="AH22" s="86">
        <v>0</v>
      </c>
      <c r="AI22" s="86">
        <v>0</v>
      </c>
    </row>
    <row r="23" spans="1:35" ht="19.5" customHeight="1">
      <c r="A23" s="85" t="s">
        <v>226</v>
      </c>
      <c r="B23" s="85" t="s">
        <v>94</v>
      </c>
      <c r="C23" s="85" t="s">
        <v>85</v>
      </c>
      <c r="D23" s="85" t="s">
        <v>244</v>
      </c>
      <c r="E23" s="86">
        <f t="shared" si="0"/>
        <v>142200</v>
      </c>
      <c r="F23" s="86">
        <f t="shared" si="1"/>
        <v>142200</v>
      </c>
      <c r="G23" s="86">
        <f t="shared" si="2"/>
        <v>142200</v>
      </c>
      <c r="H23" s="86">
        <v>142200</v>
      </c>
      <c r="I23" s="86">
        <v>0</v>
      </c>
      <c r="J23" s="86">
        <f t="shared" si="3"/>
        <v>0</v>
      </c>
      <c r="K23" s="86">
        <v>0</v>
      </c>
      <c r="L23" s="86">
        <v>0</v>
      </c>
      <c r="M23" s="86">
        <f t="shared" si="4"/>
        <v>0</v>
      </c>
      <c r="N23" s="86">
        <v>0</v>
      </c>
      <c r="O23" s="86">
        <v>0</v>
      </c>
      <c r="P23" s="86">
        <f t="shared" si="5"/>
        <v>0</v>
      </c>
      <c r="Q23" s="86">
        <f t="shared" si="6"/>
        <v>0</v>
      </c>
      <c r="R23" s="86">
        <v>0</v>
      </c>
      <c r="S23" s="86">
        <v>0</v>
      </c>
      <c r="T23" s="86">
        <f t="shared" si="7"/>
        <v>0</v>
      </c>
      <c r="U23" s="86">
        <v>0</v>
      </c>
      <c r="V23" s="86">
        <v>0</v>
      </c>
      <c r="W23" s="86">
        <f t="shared" si="8"/>
        <v>0</v>
      </c>
      <c r="X23" s="86">
        <v>0</v>
      </c>
      <c r="Y23" s="86">
        <v>0</v>
      </c>
      <c r="Z23" s="86">
        <f t="shared" si="9"/>
        <v>0</v>
      </c>
      <c r="AA23" s="86">
        <f t="shared" si="10"/>
        <v>0</v>
      </c>
      <c r="AB23" s="86">
        <v>0</v>
      </c>
      <c r="AC23" s="86">
        <v>0</v>
      </c>
      <c r="AD23" s="86">
        <f t="shared" si="11"/>
        <v>0</v>
      </c>
      <c r="AE23" s="86">
        <v>0</v>
      </c>
      <c r="AF23" s="86">
        <v>0</v>
      </c>
      <c r="AG23" s="86">
        <f t="shared" si="12"/>
        <v>0</v>
      </c>
      <c r="AH23" s="86">
        <v>0</v>
      </c>
      <c r="AI23" s="86">
        <v>0</v>
      </c>
    </row>
    <row r="24" spans="1:35" ht="19.5" customHeight="1">
      <c r="A24" s="85" t="s">
        <v>232</v>
      </c>
      <c r="B24" s="85" t="s">
        <v>94</v>
      </c>
      <c r="C24" s="85" t="s">
        <v>85</v>
      </c>
      <c r="D24" s="85" t="s">
        <v>245</v>
      </c>
      <c r="E24" s="86">
        <f t="shared" si="0"/>
        <v>88704</v>
      </c>
      <c r="F24" s="86">
        <f t="shared" si="1"/>
        <v>88704</v>
      </c>
      <c r="G24" s="86">
        <f t="shared" si="2"/>
        <v>88704</v>
      </c>
      <c r="H24" s="86">
        <v>88704</v>
      </c>
      <c r="I24" s="86">
        <v>0</v>
      </c>
      <c r="J24" s="86">
        <f t="shared" si="3"/>
        <v>0</v>
      </c>
      <c r="K24" s="86">
        <v>0</v>
      </c>
      <c r="L24" s="86">
        <v>0</v>
      </c>
      <c r="M24" s="86">
        <f t="shared" si="4"/>
        <v>0</v>
      </c>
      <c r="N24" s="86">
        <v>0</v>
      </c>
      <c r="O24" s="86">
        <v>0</v>
      </c>
      <c r="P24" s="86">
        <f t="shared" si="5"/>
        <v>0</v>
      </c>
      <c r="Q24" s="86">
        <f t="shared" si="6"/>
        <v>0</v>
      </c>
      <c r="R24" s="86">
        <v>0</v>
      </c>
      <c r="S24" s="86">
        <v>0</v>
      </c>
      <c r="T24" s="86">
        <f t="shared" si="7"/>
        <v>0</v>
      </c>
      <c r="U24" s="86">
        <v>0</v>
      </c>
      <c r="V24" s="86">
        <v>0</v>
      </c>
      <c r="W24" s="86">
        <f t="shared" si="8"/>
        <v>0</v>
      </c>
      <c r="X24" s="86">
        <v>0</v>
      </c>
      <c r="Y24" s="86">
        <v>0</v>
      </c>
      <c r="Z24" s="86">
        <f t="shared" si="9"/>
        <v>0</v>
      </c>
      <c r="AA24" s="86">
        <f t="shared" si="10"/>
        <v>0</v>
      </c>
      <c r="AB24" s="86">
        <v>0</v>
      </c>
      <c r="AC24" s="86">
        <v>0</v>
      </c>
      <c r="AD24" s="86">
        <f t="shared" si="11"/>
        <v>0</v>
      </c>
      <c r="AE24" s="86">
        <v>0</v>
      </c>
      <c r="AF24" s="86">
        <v>0</v>
      </c>
      <c r="AG24" s="86">
        <f t="shared" si="12"/>
        <v>0</v>
      </c>
      <c r="AH24" s="86">
        <v>0</v>
      </c>
      <c r="AI24" s="86">
        <v>0</v>
      </c>
    </row>
    <row r="25" spans="1:35" ht="19.5" customHeight="1">
      <c r="A25" s="85" t="s">
        <v>230</v>
      </c>
      <c r="B25" s="85" t="s">
        <v>94</v>
      </c>
      <c r="C25" s="85" t="s">
        <v>85</v>
      </c>
      <c r="D25" s="85" t="s">
        <v>246</v>
      </c>
      <c r="E25" s="86">
        <f t="shared" si="0"/>
        <v>652000</v>
      </c>
      <c r="F25" s="86">
        <f t="shared" si="1"/>
        <v>652000</v>
      </c>
      <c r="G25" s="86">
        <f t="shared" si="2"/>
        <v>652000</v>
      </c>
      <c r="H25" s="86">
        <v>103000</v>
      </c>
      <c r="I25" s="86">
        <v>549000</v>
      </c>
      <c r="J25" s="86">
        <f t="shared" si="3"/>
        <v>0</v>
      </c>
      <c r="K25" s="86">
        <v>0</v>
      </c>
      <c r="L25" s="86">
        <v>0</v>
      </c>
      <c r="M25" s="86">
        <f t="shared" si="4"/>
        <v>0</v>
      </c>
      <c r="N25" s="86">
        <v>0</v>
      </c>
      <c r="O25" s="86">
        <v>0</v>
      </c>
      <c r="P25" s="86">
        <f t="shared" si="5"/>
        <v>0</v>
      </c>
      <c r="Q25" s="86">
        <f t="shared" si="6"/>
        <v>0</v>
      </c>
      <c r="R25" s="86">
        <v>0</v>
      </c>
      <c r="S25" s="86">
        <v>0</v>
      </c>
      <c r="T25" s="86">
        <f t="shared" si="7"/>
        <v>0</v>
      </c>
      <c r="U25" s="86">
        <v>0</v>
      </c>
      <c r="V25" s="86">
        <v>0</v>
      </c>
      <c r="W25" s="86">
        <f t="shared" si="8"/>
        <v>0</v>
      </c>
      <c r="X25" s="86">
        <v>0</v>
      </c>
      <c r="Y25" s="86">
        <v>0</v>
      </c>
      <c r="Z25" s="86">
        <f t="shared" si="9"/>
        <v>0</v>
      </c>
      <c r="AA25" s="86">
        <f t="shared" si="10"/>
        <v>0</v>
      </c>
      <c r="AB25" s="86">
        <v>0</v>
      </c>
      <c r="AC25" s="86">
        <v>0</v>
      </c>
      <c r="AD25" s="86">
        <f t="shared" si="11"/>
        <v>0</v>
      </c>
      <c r="AE25" s="86">
        <v>0</v>
      </c>
      <c r="AF25" s="86">
        <v>0</v>
      </c>
      <c r="AG25" s="86">
        <f t="shared" si="12"/>
        <v>0</v>
      </c>
      <c r="AH25" s="86">
        <v>0</v>
      </c>
      <c r="AI25" s="86">
        <v>0</v>
      </c>
    </row>
    <row r="26" spans="1:35" ht="19.5" customHeight="1">
      <c r="A26" s="85" t="s">
        <v>56</v>
      </c>
      <c r="B26" s="85" t="s">
        <v>56</v>
      </c>
      <c r="C26" s="85" t="s">
        <v>117</v>
      </c>
      <c r="D26" s="85" t="s">
        <v>118</v>
      </c>
      <c r="E26" s="86">
        <f t="shared" si="0"/>
        <v>5631932.720000001</v>
      </c>
      <c r="F26" s="86">
        <f t="shared" si="1"/>
        <v>5631932.720000001</v>
      </c>
      <c r="G26" s="86">
        <f t="shared" si="2"/>
        <v>5631932.720000001</v>
      </c>
      <c r="H26" s="86">
        <v>3751932.72</v>
      </c>
      <c r="I26" s="86">
        <v>1880000</v>
      </c>
      <c r="J26" s="86">
        <f t="shared" si="3"/>
        <v>0</v>
      </c>
      <c r="K26" s="86">
        <v>0</v>
      </c>
      <c r="L26" s="86">
        <v>0</v>
      </c>
      <c r="M26" s="86">
        <f t="shared" si="4"/>
        <v>0</v>
      </c>
      <c r="N26" s="86">
        <v>0</v>
      </c>
      <c r="O26" s="86">
        <v>0</v>
      </c>
      <c r="P26" s="86">
        <f t="shared" si="5"/>
        <v>0</v>
      </c>
      <c r="Q26" s="86">
        <f t="shared" si="6"/>
        <v>0</v>
      </c>
      <c r="R26" s="86">
        <v>0</v>
      </c>
      <c r="S26" s="86">
        <v>0</v>
      </c>
      <c r="T26" s="86">
        <f t="shared" si="7"/>
        <v>0</v>
      </c>
      <c r="U26" s="86">
        <v>0</v>
      </c>
      <c r="V26" s="86">
        <v>0</v>
      </c>
      <c r="W26" s="86">
        <f t="shared" si="8"/>
        <v>0</v>
      </c>
      <c r="X26" s="86">
        <v>0</v>
      </c>
      <c r="Y26" s="86">
        <v>0</v>
      </c>
      <c r="Z26" s="86">
        <f t="shared" si="9"/>
        <v>0</v>
      </c>
      <c r="AA26" s="86">
        <f t="shared" si="10"/>
        <v>0</v>
      </c>
      <c r="AB26" s="86">
        <v>0</v>
      </c>
      <c r="AC26" s="86">
        <v>0</v>
      </c>
      <c r="AD26" s="86">
        <f t="shared" si="11"/>
        <v>0</v>
      </c>
      <c r="AE26" s="86">
        <v>0</v>
      </c>
      <c r="AF26" s="86">
        <v>0</v>
      </c>
      <c r="AG26" s="86">
        <f t="shared" si="12"/>
        <v>0</v>
      </c>
      <c r="AH26" s="86">
        <v>0</v>
      </c>
      <c r="AI26" s="86">
        <v>0</v>
      </c>
    </row>
    <row r="27" spans="1:35" ht="19.5" customHeight="1">
      <c r="A27" s="85" t="s">
        <v>228</v>
      </c>
      <c r="B27" s="85" t="s">
        <v>88</v>
      </c>
      <c r="C27" s="85" t="s">
        <v>117</v>
      </c>
      <c r="D27" s="85" t="s">
        <v>229</v>
      </c>
      <c r="E27" s="86">
        <f t="shared" si="0"/>
        <v>3498609.52</v>
      </c>
      <c r="F27" s="86">
        <f t="shared" si="1"/>
        <v>3498609.52</v>
      </c>
      <c r="G27" s="86">
        <f t="shared" si="2"/>
        <v>3498609.52</v>
      </c>
      <c r="H27" s="86">
        <v>3438609.52</v>
      </c>
      <c r="I27" s="86">
        <v>60000</v>
      </c>
      <c r="J27" s="86">
        <f t="shared" si="3"/>
        <v>0</v>
      </c>
      <c r="K27" s="86">
        <v>0</v>
      </c>
      <c r="L27" s="86">
        <v>0</v>
      </c>
      <c r="M27" s="86">
        <f t="shared" si="4"/>
        <v>0</v>
      </c>
      <c r="N27" s="86">
        <v>0</v>
      </c>
      <c r="O27" s="86">
        <v>0</v>
      </c>
      <c r="P27" s="86">
        <f t="shared" si="5"/>
        <v>0</v>
      </c>
      <c r="Q27" s="86">
        <f t="shared" si="6"/>
        <v>0</v>
      </c>
      <c r="R27" s="86">
        <v>0</v>
      </c>
      <c r="S27" s="86">
        <v>0</v>
      </c>
      <c r="T27" s="86">
        <f t="shared" si="7"/>
        <v>0</v>
      </c>
      <c r="U27" s="86">
        <v>0</v>
      </c>
      <c r="V27" s="86">
        <v>0</v>
      </c>
      <c r="W27" s="86">
        <f t="shared" si="8"/>
        <v>0</v>
      </c>
      <c r="X27" s="86">
        <v>0</v>
      </c>
      <c r="Y27" s="86">
        <v>0</v>
      </c>
      <c r="Z27" s="86">
        <f t="shared" si="9"/>
        <v>0</v>
      </c>
      <c r="AA27" s="86">
        <f t="shared" si="10"/>
        <v>0</v>
      </c>
      <c r="AB27" s="86">
        <v>0</v>
      </c>
      <c r="AC27" s="86">
        <v>0</v>
      </c>
      <c r="AD27" s="86">
        <f t="shared" si="11"/>
        <v>0</v>
      </c>
      <c r="AE27" s="86">
        <v>0</v>
      </c>
      <c r="AF27" s="86">
        <v>0</v>
      </c>
      <c r="AG27" s="86">
        <f t="shared" si="12"/>
        <v>0</v>
      </c>
      <c r="AH27" s="86">
        <v>0</v>
      </c>
      <c r="AI27" s="86">
        <v>0</v>
      </c>
    </row>
    <row r="28" spans="1:35" ht="19.5" customHeight="1">
      <c r="A28" s="85" t="s">
        <v>226</v>
      </c>
      <c r="B28" s="85" t="s">
        <v>88</v>
      </c>
      <c r="C28" s="85" t="s">
        <v>117</v>
      </c>
      <c r="D28" s="85" t="s">
        <v>227</v>
      </c>
      <c r="E28" s="86">
        <f t="shared" si="0"/>
        <v>15024</v>
      </c>
      <c r="F28" s="86">
        <f t="shared" si="1"/>
        <v>15024</v>
      </c>
      <c r="G28" s="86">
        <f t="shared" si="2"/>
        <v>15024</v>
      </c>
      <c r="H28" s="86">
        <v>15024</v>
      </c>
      <c r="I28" s="86">
        <v>0</v>
      </c>
      <c r="J28" s="86">
        <f t="shared" si="3"/>
        <v>0</v>
      </c>
      <c r="K28" s="86">
        <v>0</v>
      </c>
      <c r="L28" s="86">
        <v>0</v>
      </c>
      <c r="M28" s="86">
        <f t="shared" si="4"/>
        <v>0</v>
      </c>
      <c r="N28" s="86">
        <v>0</v>
      </c>
      <c r="O28" s="86">
        <v>0</v>
      </c>
      <c r="P28" s="86">
        <f t="shared" si="5"/>
        <v>0</v>
      </c>
      <c r="Q28" s="86">
        <f t="shared" si="6"/>
        <v>0</v>
      </c>
      <c r="R28" s="86">
        <v>0</v>
      </c>
      <c r="S28" s="86">
        <v>0</v>
      </c>
      <c r="T28" s="86">
        <f t="shared" si="7"/>
        <v>0</v>
      </c>
      <c r="U28" s="86">
        <v>0</v>
      </c>
      <c r="V28" s="86">
        <v>0</v>
      </c>
      <c r="W28" s="86">
        <f t="shared" si="8"/>
        <v>0</v>
      </c>
      <c r="X28" s="86">
        <v>0</v>
      </c>
      <c r="Y28" s="86">
        <v>0</v>
      </c>
      <c r="Z28" s="86">
        <f t="shared" si="9"/>
        <v>0</v>
      </c>
      <c r="AA28" s="86">
        <f t="shared" si="10"/>
        <v>0</v>
      </c>
      <c r="AB28" s="86">
        <v>0</v>
      </c>
      <c r="AC28" s="86">
        <v>0</v>
      </c>
      <c r="AD28" s="86">
        <f t="shared" si="11"/>
        <v>0</v>
      </c>
      <c r="AE28" s="86">
        <v>0</v>
      </c>
      <c r="AF28" s="86">
        <v>0</v>
      </c>
      <c r="AG28" s="86">
        <f t="shared" si="12"/>
        <v>0</v>
      </c>
      <c r="AH28" s="86">
        <v>0</v>
      </c>
      <c r="AI28" s="86">
        <v>0</v>
      </c>
    </row>
    <row r="29" spans="1:35" ht="19.5" customHeight="1">
      <c r="A29" s="85" t="s">
        <v>228</v>
      </c>
      <c r="B29" s="85" t="s">
        <v>90</v>
      </c>
      <c r="C29" s="85" t="s">
        <v>117</v>
      </c>
      <c r="D29" s="85" t="s">
        <v>247</v>
      </c>
      <c r="E29" s="86">
        <f t="shared" si="0"/>
        <v>2049499.2</v>
      </c>
      <c r="F29" s="86">
        <f t="shared" si="1"/>
        <v>2049499.2</v>
      </c>
      <c r="G29" s="86">
        <f t="shared" si="2"/>
        <v>2049499.2</v>
      </c>
      <c r="H29" s="86">
        <v>229499.2</v>
      </c>
      <c r="I29" s="86">
        <v>1820000</v>
      </c>
      <c r="J29" s="86">
        <f t="shared" si="3"/>
        <v>0</v>
      </c>
      <c r="K29" s="86">
        <v>0</v>
      </c>
      <c r="L29" s="86">
        <v>0</v>
      </c>
      <c r="M29" s="86">
        <f t="shared" si="4"/>
        <v>0</v>
      </c>
      <c r="N29" s="86">
        <v>0</v>
      </c>
      <c r="O29" s="86">
        <v>0</v>
      </c>
      <c r="P29" s="86">
        <f t="shared" si="5"/>
        <v>0</v>
      </c>
      <c r="Q29" s="86">
        <f t="shared" si="6"/>
        <v>0</v>
      </c>
      <c r="R29" s="86">
        <v>0</v>
      </c>
      <c r="S29" s="86">
        <v>0</v>
      </c>
      <c r="T29" s="86">
        <f t="shared" si="7"/>
        <v>0</v>
      </c>
      <c r="U29" s="86">
        <v>0</v>
      </c>
      <c r="V29" s="86">
        <v>0</v>
      </c>
      <c r="W29" s="86">
        <f t="shared" si="8"/>
        <v>0</v>
      </c>
      <c r="X29" s="86">
        <v>0</v>
      </c>
      <c r="Y29" s="86">
        <v>0</v>
      </c>
      <c r="Z29" s="86">
        <f t="shared" si="9"/>
        <v>0</v>
      </c>
      <c r="AA29" s="86">
        <f t="shared" si="10"/>
        <v>0</v>
      </c>
      <c r="AB29" s="86">
        <v>0</v>
      </c>
      <c r="AC29" s="86">
        <v>0</v>
      </c>
      <c r="AD29" s="86">
        <f t="shared" si="11"/>
        <v>0</v>
      </c>
      <c r="AE29" s="86">
        <v>0</v>
      </c>
      <c r="AF29" s="86">
        <v>0</v>
      </c>
      <c r="AG29" s="86">
        <f t="shared" si="12"/>
        <v>0</v>
      </c>
      <c r="AH29" s="86">
        <v>0</v>
      </c>
      <c r="AI29" s="86">
        <v>0</v>
      </c>
    </row>
    <row r="30" spans="1:35" ht="19.5" customHeight="1">
      <c r="A30" s="85" t="s">
        <v>226</v>
      </c>
      <c r="B30" s="85" t="s">
        <v>94</v>
      </c>
      <c r="C30" s="85" t="s">
        <v>117</v>
      </c>
      <c r="D30" s="85" t="s">
        <v>244</v>
      </c>
      <c r="E30" s="86">
        <f t="shared" si="0"/>
        <v>68800</v>
      </c>
      <c r="F30" s="86">
        <f t="shared" si="1"/>
        <v>68800</v>
      </c>
      <c r="G30" s="86">
        <f t="shared" si="2"/>
        <v>68800</v>
      </c>
      <c r="H30" s="86">
        <v>68800</v>
      </c>
      <c r="I30" s="86">
        <v>0</v>
      </c>
      <c r="J30" s="86">
        <f t="shared" si="3"/>
        <v>0</v>
      </c>
      <c r="K30" s="86">
        <v>0</v>
      </c>
      <c r="L30" s="86">
        <v>0</v>
      </c>
      <c r="M30" s="86">
        <f t="shared" si="4"/>
        <v>0</v>
      </c>
      <c r="N30" s="86">
        <v>0</v>
      </c>
      <c r="O30" s="86">
        <v>0</v>
      </c>
      <c r="P30" s="86">
        <f t="shared" si="5"/>
        <v>0</v>
      </c>
      <c r="Q30" s="86">
        <f t="shared" si="6"/>
        <v>0</v>
      </c>
      <c r="R30" s="86">
        <v>0</v>
      </c>
      <c r="S30" s="86">
        <v>0</v>
      </c>
      <c r="T30" s="86">
        <f t="shared" si="7"/>
        <v>0</v>
      </c>
      <c r="U30" s="86">
        <v>0</v>
      </c>
      <c r="V30" s="86">
        <v>0</v>
      </c>
      <c r="W30" s="86">
        <f t="shared" si="8"/>
        <v>0</v>
      </c>
      <c r="X30" s="86">
        <v>0</v>
      </c>
      <c r="Y30" s="86">
        <v>0</v>
      </c>
      <c r="Z30" s="86">
        <f t="shared" si="9"/>
        <v>0</v>
      </c>
      <c r="AA30" s="86">
        <f t="shared" si="10"/>
        <v>0</v>
      </c>
      <c r="AB30" s="86">
        <v>0</v>
      </c>
      <c r="AC30" s="86">
        <v>0</v>
      </c>
      <c r="AD30" s="86">
        <f t="shared" si="11"/>
        <v>0</v>
      </c>
      <c r="AE30" s="86">
        <v>0</v>
      </c>
      <c r="AF30" s="86">
        <v>0</v>
      </c>
      <c r="AG30" s="86">
        <f t="shared" si="12"/>
        <v>0</v>
      </c>
      <c r="AH30" s="86">
        <v>0</v>
      </c>
      <c r="AI30" s="86">
        <v>0</v>
      </c>
    </row>
    <row r="31" spans="1:35" ht="19.5" customHeight="1">
      <c r="A31" s="85" t="s">
        <v>56</v>
      </c>
      <c r="B31" s="85" t="s">
        <v>56</v>
      </c>
      <c r="C31" s="85" t="s">
        <v>121</v>
      </c>
      <c r="D31" s="85" t="s">
        <v>122</v>
      </c>
      <c r="E31" s="86">
        <f t="shared" si="0"/>
        <v>5892539.22</v>
      </c>
      <c r="F31" s="86">
        <f t="shared" si="1"/>
        <v>5892539.22</v>
      </c>
      <c r="G31" s="86">
        <f t="shared" si="2"/>
        <v>5892539.22</v>
      </c>
      <c r="H31" s="86">
        <v>447499.22</v>
      </c>
      <c r="I31" s="86">
        <v>5445040</v>
      </c>
      <c r="J31" s="86">
        <f t="shared" si="3"/>
        <v>0</v>
      </c>
      <c r="K31" s="86">
        <v>0</v>
      </c>
      <c r="L31" s="86">
        <v>0</v>
      </c>
      <c r="M31" s="86">
        <f t="shared" si="4"/>
        <v>0</v>
      </c>
      <c r="N31" s="86">
        <v>0</v>
      </c>
      <c r="O31" s="86">
        <v>0</v>
      </c>
      <c r="P31" s="86">
        <f t="shared" si="5"/>
        <v>0</v>
      </c>
      <c r="Q31" s="86">
        <f t="shared" si="6"/>
        <v>0</v>
      </c>
      <c r="R31" s="86">
        <v>0</v>
      </c>
      <c r="S31" s="86">
        <v>0</v>
      </c>
      <c r="T31" s="86">
        <f t="shared" si="7"/>
        <v>0</v>
      </c>
      <c r="U31" s="86">
        <v>0</v>
      </c>
      <c r="V31" s="86">
        <v>0</v>
      </c>
      <c r="W31" s="86">
        <f t="shared" si="8"/>
        <v>0</v>
      </c>
      <c r="X31" s="86">
        <v>0</v>
      </c>
      <c r="Y31" s="86">
        <v>0</v>
      </c>
      <c r="Z31" s="86">
        <f t="shared" si="9"/>
        <v>0</v>
      </c>
      <c r="AA31" s="86">
        <f t="shared" si="10"/>
        <v>0</v>
      </c>
      <c r="AB31" s="86">
        <v>0</v>
      </c>
      <c r="AC31" s="86">
        <v>0</v>
      </c>
      <c r="AD31" s="86">
        <f t="shared" si="11"/>
        <v>0</v>
      </c>
      <c r="AE31" s="86">
        <v>0</v>
      </c>
      <c r="AF31" s="86">
        <v>0</v>
      </c>
      <c r="AG31" s="86">
        <f t="shared" si="12"/>
        <v>0</v>
      </c>
      <c r="AH31" s="86">
        <v>0</v>
      </c>
      <c r="AI31" s="86">
        <v>0</v>
      </c>
    </row>
    <row r="32" spans="1:35" ht="19.5" customHeight="1">
      <c r="A32" s="85" t="s">
        <v>228</v>
      </c>
      <c r="B32" s="85" t="s">
        <v>88</v>
      </c>
      <c r="C32" s="85" t="s">
        <v>121</v>
      </c>
      <c r="D32" s="85" t="s">
        <v>229</v>
      </c>
      <c r="E32" s="86">
        <f t="shared" si="0"/>
        <v>407913.82</v>
      </c>
      <c r="F32" s="86">
        <f t="shared" si="1"/>
        <v>407913.82</v>
      </c>
      <c r="G32" s="86">
        <f t="shared" si="2"/>
        <v>407913.82</v>
      </c>
      <c r="H32" s="86">
        <v>407913.82</v>
      </c>
      <c r="I32" s="86">
        <v>0</v>
      </c>
      <c r="J32" s="86">
        <f t="shared" si="3"/>
        <v>0</v>
      </c>
      <c r="K32" s="86">
        <v>0</v>
      </c>
      <c r="L32" s="86">
        <v>0</v>
      </c>
      <c r="M32" s="86">
        <f t="shared" si="4"/>
        <v>0</v>
      </c>
      <c r="N32" s="86">
        <v>0</v>
      </c>
      <c r="O32" s="86">
        <v>0</v>
      </c>
      <c r="P32" s="86">
        <f t="shared" si="5"/>
        <v>0</v>
      </c>
      <c r="Q32" s="86">
        <f t="shared" si="6"/>
        <v>0</v>
      </c>
      <c r="R32" s="86">
        <v>0</v>
      </c>
      <c r="S32" s="86">
        <v>0</v>
      </c>
      <c r="T32" s="86">
        <f t="shared" si="7"/>
        <v>0</v>
      </c>
      <c r="U32" s="86">
        <v>0</v>
      </c>
      <c r="V32" s="86">
        <v>0</v>
      </c>
      <c r="W32" s="86">
        <f t="shared" si="8"/>
        <v>0</v>
      </c>
      <c r="X32" s="86">
        <v>0</v>
      </c>
      <c r="Y32" s="86">
        <v>0</v>
      </c>
      <c r="Z32" s="86">
        <f t="shared" si="9"/>
        <v>0</v>
      </c>
      <c r="AA32" s="86">
        <f t="shared" si="10"/>
        <v>0</v>
      </c>
      <c r="AB32" s="86">
        <v>0</v>
      </c>
      <c r="AC32" s="86">
        <v>0</v>
      </c>
      <c r="AD32" s="86">
        <f t="shared" si="11"/>
        <v>0</v>
      </c>
      <c r="AE32" s="86">
        <v>0</v>
      </c>
      <c r="AF32" s="86">
        <v>0</v>
      </c>
      <c r="AG32" s="86">
        <f t="shared" si="12"/>
        <v>0</v>
      </c>
      <c r="AH32" s="86">
        <v>0</v>
      </c>
      <c r="AI32" s="86">
        <v>0</v>
      </c>
    </row>
    <row r="33" spans="1:35" ht="19.5" customHeight="1">
      <c r="A33" s="85" t="s">
        <v>226</v>
      </c>
      <c r="B33" s="85" t="s">
        <v>88</v>
      </c>
      <c r="C33" s="85" t="s">
        <v>121</v>
      </c>
      <c r="D33" s="85" t="s">
        <v>227</v>
      </c>
      <c r="E33" s="86">
        <f t="shared" si="0"/>
        <v>1230000</v>
      </c>
      <c r="F33" s="86">
        <f t="shared" si="1"/>
        <v>1230000</v>
      </c>
      <c r="G33" s="86">
        <f t="shared" si="2"/>
        <v>1230000</v>
      </c>
      <c r="H33" s="86">
        <v>0</v>
      </c>
      <c r="I33" s="86">
        <v>1230000</v>
      </c>
      <c r="J33" s="86">
        <f t="shared" si="3"/>
        <v>0</v>
      </c>
      <c r="K33" s="86">
        <v>0</v>
      </c>
      <c r="L33" s="86">
        <v>0</v>
      </c>
      <c r="M33" s="86">
        <f t="shared" si="4"/>
        <v>0</v>
      </c>
      <c r="N33" s="86">
        <v>0</v>
      </c>
      <c r="O33" s="86">
        <v>0</v>
      </c>
      <c r="P33" s="86">
        <f t="shared" si="5"/>
        <v>0</v>
      </c>
      <c r="Q33" s="86">
        <f t="shared" si="6"/>
        <v>0</v>
      </c>
      <c r="R33" s="86">
        <v>0</v>
      </c>
      <c r="S33" s="86">
        <v>0</v>
      </c>
      <c r="T33" s="86">
        <f t="shared" si="7"/>
        <v>0</v>
      </c>
      <c r="U33" s="86">
        <v>0</v>
      </c>
      <c r="V33" s="86">
        <v>0</v>
      </c>
      <c r="W33" s="86">
        <f t="shared" si="8"/>
        <v>0</v>
      </c>
      <c r="X33" s="86">
        <v>0</v>
      </c>
      <c r="Y33" s="86">
        <v>0</v>
      </c>
      <c r="Z33" s="86">
        <f t="shared" si="9"/>
        <v>0</v>
      </c>
      <c r="AA33" s="86">
        <f t="shared" si="10"/>
        <v>0</v>
      </c>
      <c r="AB33" s="86">
        <v>0</v>
      </c>
      <c r="AC33" s="86">
        <v>0</v>
      </c>
      <c r="AD33" s="86">
        <f t="shared" si="11"/>
        <v>0</v>
      </c>
      <c r="AE33" s="86">
        <v>0</v>
      </c>
      <c r="AF33" s="86">
        <v>0</v>
      </c>
      <c r="AG33" s="86">
        <f t="shared" si="12"/>
        <v>0</v>
      </c>
      <c r="AH33" s="86">
        <v>0</v>
      </c>
      <c r="AI33" s="86">
        <v>0</v>
      </c>
    </row>
    <row r="34" spans="1:35" ht="19.5" customHeight="1">
      <c r="A34" s="85" t="s">
        <v>228</v>
      </c>
      <c r="B34" s="85" t="s">
        <v>90</v>
      </c>
      <c r="C34" s="85" t="s">
        <v>121</v>
      </c>
      <c r="D34" s="85" t="s">
        <v>247</v>
      </c>
      <c r="E34" s="86">
        <f t="shared" si="0"/>
        <v>196625.4</v>
      </c>
      <c r="F34" s="86">
        <f t="shared" si="1"/>
        <v>196625.4</v>
      </c>
      <c r="G34" s="86">
        <f t="shared" si="2"/>
        <v>196625.4</v>
      </c>
      <c r="H34" s="86">
        <v>31585.4</v>
      </c>
      <c r="I34" s="86">
        <v>165040</v>
      </c>
      <c r="J34" s="86">
        <f t="shared" si="3"/>
        <v>0</v>
      </c>
      <c r="K34" s="86">
        <v>0</v>
      </c>
      <c r="L34" s="86">
        <v>0</v>
      </c>
      <c r="M34" s="86">
        <f t="shared" si="4"/>
        <v>0</v>
      </c>
      <c r="N34" s="86">
        <v>0</v>
      </c>
      <c r="O34" s="86">
        <v>0</v>
      </c>
      <c r="P34" s="86">
        <f t="shared" si="5"/>
        <v>0</v>
      </c>
      <c r="Q34" s="86">
        <f t="shared" si="6"/>
        <v>0</v>
      </c>
      <c r="R34" s="86">
        <v>0</v>
      </c>
      <c r="S34" s="86">
        <v>0</v>
      </c>
      <c r="T34" s="86">
        <f t="shared" si="7"/>
        <v>0</v>
      </c>
      <c r="U34" s="86">
        <v>0</v>
      </c>
      <c r="V34" s="86">
        <v>0</v>
      </c>
      <c r="W34" s="86">
        <f t="shared" si="8"/>
        <v>0</v>
      </c>
      <c r="X34" s="86">
        <v>0</v>
      </c>
      <c r="Y34" s="86">
        <v>0</v>
      </c>
      <c r="Z34" s="86">
        <f t="shared" si="9"/>
        <v>0</v>
      </c>
      <c r="AA34" s="86">
        <f t="shared" si="10"/>
        <v>0</v>
      </c>
      <c r="AB34" s="86">
        <v>0</v>
      </c>
      <c r="AC34" s="86">
        <v>0</v>
      </c>
      <c r="AD34" s="86">
        <f t="shared" si="11"/>
        <v>0</v>
      </c>
      <c r="AE34" s="86">
        <v>0</v>
      </c>
      <c r="AF34" s="86">
        <v>0</v>
      </c>
      <c r="AG34" s="86">
        <f t="shared" si="12"/>
        <v>0</v>
      </c>
      <c r="AH34" s="86">
        <v>0</v>
      </c>
      <c r="AI34" s="86">
        <v>0</v>
      </c>
    </row>
    <row r="35" spans="1:35" ht="19.5" customHeight="1">
      <c r="A35" s="85" t="s">
        <v>226</v>
      </c>
      <c r="B35" s="85" t="s">
        <v>90</v>
      </c>
      <c r="C35" s="85" t="s">
        <v>121</v>
      </c>
      <c r="D35" s="85" t="s">
        <v>234</v>
      </c>
      <c r="E35" s="86">
        <f t="shared" si="0"/>
        <v>2550000</v>
      </c>
      <c r="F35" s="86">
        <f t="shared" si="1"/>
        <v>2550000</v>
      </c>
      <c r="G35" s="86">
        <f t="shared" si="2"/>
        <v>2550000</v>
      </c>
      <c r="H35" s="86">
        <v>0</v>
      </c>
      <c r="I35" s="86">
        <v>2550000</v>
      </c>
      <c r="J35" s="86">
        <f t="shared" si="3"/>
        <v>0</v>
      </c>
      <c r="K35" s="86">
        <v>0</v>
      </c>
      <c r="L35" s="86">
        <v>0</v>
      </c>
      <c r="M35" s="86">
        <f t="shared" si="4"/>
        <v>0</v>
      </c>
      <c r="N35" s="86">
        <v>0</v>
      </c>
      <c r="O35" s="86">
        <v>0</v>
      </c>
      <c r="P35" s="86">
        <f t="shared" si="5"/>
        <v>0</v>
      </c>
      <c r="Q35" s="86">
        <f t="shared" si="6"/>
        <v>0</v>
      </c>
      <c r="R35" s="86">
        <v>0</v>
      </c>
      <c r="S35" s="86">
        <v>0</v>
      </c>
      <c r="T35" s="86">
        <f t="shared" si="7"/>
        <v>0</v>
      </c>
      <c r="U35" s="86">
        <v>0</v>
      </c>
      <c r="V35" s="86">
        <v>0</v>
      </c>
      <c r="W35" s="86">
        <f t="shared" si="8"/>
        <v>0</v>
      </c>
      <c r="X35" s="86">
        <v>0</v>
      </c>
      <c r="Y35" s="86">
        <v>0</v>
      </c>
      <c r="Z35" s="86">
        <f t="shared" si="9"/>
        <v>0</v>
      </c>
      <c r="AA35" s="86">
        <f t="shared" si="10"/>
        <v>0</v>
      </c>
      <c r="AB35" s="86">
        <v>0</v>
      </c>
      <c r="AC35" s="86">
        <v>0</v>
      </c>
      <c r="AD35" s="86">
        <f t="shared" si="11"/>
        <v>0</v>
      </c>
      <c r="AE35" s="86">
        <v>0</v>
      </c>
      <c r="AF35" s="86">
        <v>0</v>
      </c>
      <c r="AG35" s="86">
        <f t="shared" si="12"/>
        <v>0</v>
      </c>
      <c r="AH35" s="86">
        <v>0</v>
      </c>
      <c r="AI35" s="86">
        <v>0</v>
      </c>
    </row>
    <row r="36" spans="1:35" ht="19.5" customHeight="1">
      <c r="A36" s="85" t="s">
        <v>226</v>
      </c>
      <c r="B36" s="85" t="s">
        <v>94</v>
      </c>
      <c r="C36" s="85" t="s">
        <v>121</v>
      </c>
      <c r="D36" s="85" t="s">
        <v>244</v>
      </c>
      <c r="E36" s="86">
        <f t="shared" si="0"/>
        <v>1508000</v>
      </c>
      <c r="F36" s="86">
        <f t="shared" si="1"/>
        <v>1508000</v>
      </c>
      <c r="G36" s="86">
        <f t="shared" si="2"/>
        <v>1508000</v>
      </c>
      <c r="H36" s="86">
        <v>8000</v>
      </c>
      <c r="I36" s="86">
        <v>1500000</v>
      </c>
      <c r="J36" s="86">
        <f t="shared" si="3"/>
        <v>0</v>
      </c>
      <c r="K36" s="86">
        <v>0</v>
      </c>
      <c r="L36" s="86">
        <v>0</v>
      </c>
      <c r="M36" s="86">
        <f t="shared" si="4"/>
        <v>0</v>
      </c>
      <c r="N36" s="86">
        <v>0</v>
      </c>
      <c r="O36" s="86">
        <v>0</v>
      </c>
      <c r="P36" s="86">
        <f t="shared" si="5"/>
        <v>0</v>
      </c>
      <c r="Q36" s="86">
        <f t="shared" si="6"/>
        <v>0</v>
      </c>
      <c r="R36" s="86">
        <v>0</v>
      </c>
      <c r="S36" s="86">
        <v>0</v>
      </c>
      <c r="T36" s="86">
        <f t="shared" si="7"/>
        <v>0</v>
      </c>
      <c r="U36" s="86">
        <v>0</v>
      </c>
      <c r="V36" s="86">
        <v>0</v>
      </c>
      <c r="W36" s="86">
        <f t="shared" si="8"/>
        <v>0</v>
      </c>
      <c r="X36" s="86">
        <v>0</v>
      </c>
      <c r="Y36" s="86">
        <v>0</v>
      </c>
      <c r="Z36" s="86">
        <f t="shared" si="9"/>
        <v>0</v>
      </c>
      <c r="AA36" s="86">
        <f t="shared" si="10"/>
        <v>0</v>
      </c>
      <c r="AB36" s="86">
        <v>0</v>
      </c>
      <c r="AC36" s="86">
        <v>0</v>
      </c>
      <c r="AD36" s="86">
        <f t="shared" si="11"/>
        <v>0</v>
      </c>
      <c r="AE36" s="86">
        <v>0</v>
      </c>
      <c r="AF36" s="86">
        <v>0</v>
      </c>
      <c r="AG36" s="86">
        <f t="shared" si="12"/>
        <v>0</v>
      </c>
      <c r="AH36" s="86">
        <v>0</v>
      </c>
      <c r="AI36" s="86">
        <v>0</v>
      </c>
    </row>
    <row r="37" spans="1:35" ht="19.5" customHeight="1">
      <c r="A37" s="85" t="s">
        <v>56</v>
      </c>
      <c r="B37" s="85" t="s">
        <v>56</v>
      </c>
      <c r="C37" s="85" t="s">
        <v>125</v>
      </c>
      <c r="D37" s="85" t="s">
        <v>126</v>
      </c>
      <c r="E37" s="86">
        <f t="shared" si="0"/>
        <v>604243.06</v>
      </c>
      <c r="F37" s="86">
        <f t="shared" si="1"/>
        <v>604243.06</v>
      </c>
      <c r="G37" s="86">
        <f t="shared" si="2"/>
        <v>604243.06</v>
      </c>
      <c r="H37" s="86">
        <v>454243.06</v>
      </c>
      <c r="I37" s="86">
        <v>150000</v>
      </c>
      <c r="J37" s="86">
        <f t="shared" si="3"/>
        <v>0</v>
      </c>
      <c r="K37" s="86">
        <v>0</v>
      </c>
      <c r="L37" s="86">
        <v>0</v>
      </c>
      <c r="M37" s="86">
        <f t="shared" si="4"/>
        <v>0</v>
      </c>
      <c r="N37" s="86">
        <v>0</v>
      </c>
      <c r="O37" s="86">
        <v>0</v>
      </c>
      <c r="P37" s="86">
        <f t="shared" si="5"/>
        <v>0</v>
      </c>
      <c r="Q37" s="86">
        <f t="shared" si="6"/>
        <v>0</v>
      </c>
      <c r="R37" s="86">
        <v>0</v>
      </c>
      <c r="S37" s="86">
        <v>0</v>
      </c>
      <c r="T37" s="86">
        <f t="shared" si="7"/>
        <v>0</v>
      </c>
      <c r="U37" s="86">
        <v>0</v>
      </c>
      <c r="V37" s="86">
        <v>0</v>
      </c>
      <c r="W37" s="86">
        <f t="shared" si="8"/>
        <v>0</v>
      </c>
      <c r="X37" s="86">
        <v>0</v>
      </c>
      <c r="Y37" s="86">
        <v>0</v>
      </c>
      <c r="Z37" s="86">
        <f t="shared" si="9"/>
        <v>0</v>
      </c>
      <c r="AA37" s="86">
        <f t="shared" si="10"/>
        <v>0</v>
      </c>
      <c r="AB37" s="86">
        <v>0</v>
      </c>
      <c r="AC37" s="86">
        <v>0</v>
      </c>
      <c r="AD37" s="86">
        <f t="shared" si="11"/>
        <v>0</v>
      </c>
      <c r="AE37" s="86">
        <v>0</v>
      </c>
      <c r="AF37" s="86">
        <v>0</v>
      </c>
      <c r="AG37" s="86">
        <f t="shared" si="12"/>
        <v>0</v>
      </c>
      <c r="AH37" s="86">
        <v>0</v>
      </c>
      <c r="AI37" s="86">
        <v>0</v>
      </c>
    </row>
    <row r="38" spans="1:35" ht="19.5" customHeight="1">
      <c r="A38" s="85" t="s">
        <v>228</v>
      </c>
      <c r="B38" s="85" t="s">
        <v>88</v>
      </c>
      <c r="C38" s="85" t="s">
        <v>125</v>
      </c>
      <c r="D38" s="85" t="s">
        <v>229</v>
      </c>
      <c r="E38" s="86">
        <f t="shared" si="0"/>
        <v>411335.26</v>
      </c>
      <c r="F38" s="86">
        <f t="shared" si="1"/>
        <v>411335.26</v>
      </c>
      <c r="G38" s="86">
        <f t="shared" si="2"/>
        <v>411335.26</v>
      </c>
      <c r="H38" s="86">
        <v>411335.26</v>
      </c>
      <c r="I38" s="86">
        <v>0</v>
      </c>
      <c r="J38" s="86">
        <f t="shared" si="3"/>
        <v>0</v>
      </c>
      <c r="K38" s="86">
        <v>0</v>
      </c>
      <c r="L38" s="86">
        <v>0</v>
      </c>
      <c r="M38" s="86">
        <f t="shared" si="4"/>
        <v>0</v>
      </c>
      <c r="N38" s="86">
        <v>0</v>
      </c>
      <c r="O38" s="86">
        <v>0</v>
      </c>
      <c r="P38" s="86">
        <f t="shared" si="5"/>
        <v>0</v>
      </c>
      <c r="Q38" s="86">
        <f t="shared" si="6"/>
        <v>0</v>
      </c>
      <c r="R38" s="86">
        <v>0</v>
      </c>
      <c r="S38" s="86">
        <v>0</v>
      </c>
      <c r="T38" s="86">
        <f t="shared" si="7"/>
        <v>0</v>
      </c>
      <c r="U38" s="86">
        <v>0</v>
      </c>
      <c r="V38" s="86">
        <v>0</v>
      </c>
      <c r="W38" s="86">
        <f t="shared" si="8"/>
        <v>0</v>
      </c>
      <c r="X38" s="86">
        <v>0</v>
      </c>
      <c r="Y38" s="86">
        <v>0</v>
      </c>
      <c r="Z38" s="86">
        <f t="shared" si="9"/>
        <v>0</v>
      </c>
      <c r="AA38" s="86">
        <f t="shared" si="10"/>
        <v>0</v>
      </c>
      <c r="AB38" s="86">
        <v>0</v>
      </c>
      <c r="AC38" s="86">
        <v>0</v>
      </c>
      <c r="AD38" s="86">
        <f t="shared" si="11"/>
        <v>0</v>
      </c>
      <c r="AE38" s="86">
        <v>0</v>
      </c>
      <c r="AF38" s="86">
        <v>0</v>
      </c>
      <c r="AG38" s="86">
        <f t="shared" si="12"/>
        <v>0</v>
      </c>
      <c r="AH38" s="86">
        <v>0</v>
      </c>
      <c r="AI38" s="86">
        <v>0</v>
      </c>
    </row>
    <row r="39" spans="1:35" ht="19.5" customHeight="1">
      <c r="A39" s="85" t="s">
        <v>228</v>
      </c>
      <c r="B39" s="85" t="s">
        <v>90</v>
      </c>
      <c r="C39" s="85" t="s">
        <v>125</v>
      </c>
      <c r="D39" s="85" t="s">
        <v>247</v>
      </c>
      <c r="E39" s="86">
        <f aca="true" t="shared" si="13" ref="E39:E70">SUM(F39,P39,Z39)</f>
        <v>181707.8</v>
      </c>
      <c r="F39" s="86">
        <f aca="true" t="shared" si="14" ref="F39:F70">SUM(G39,J39,M39)</f>
        <v>181707.8</v>
      </c>
      <c r="G39" s="86">
        <f aca="true" t="shared" si="15" ref="G39:G70">SUM(H39,I39)</f>
        <v>181707.8</v>
      </c>
      <c r="H39" s="86">
        <v>31707.8</v>
      </c>
      <c r="I39" s="86">
        <v>150000</v>
      </c>
      <c r="J39" s="86">
        <f aca="true" t="shared" si="16" ref="J39:J70">SUM(K39,L39)</f>
        <v>0</v>
      </c>
      <c r="K39" s="86">
        <v>0</v>
      </c>
      <c r="L39" s="86">
        <v>0</v>
      </c>
      <c r="M39" s="86">
        <f aca="true" t="shared" si="17" ref="M39:M70">SUM(N39,O39)</f>
        <v>0</v>
      </c>
      <c r="N39" s="86">
        <v>0</v>
      </c>
      <c r="O39" s="86">
        <v>0</v>
      </c>
      <c r="P39" s="86">
        <f aca="true" t="shared" si="18" ref="P39:P70">SUM(Q39,T39,W39)</f>
        <v>0</v>
      </c>
      <c r="Q39" s="86">
        <f aca="true" t="shared" si="19" ref="Q39:Q70">SUM(R39,S39)</f>
        <v>0</v>
      </c>
      <c r="R39" s="86">
        <v>0</v>
      </c>
      <c r="S39" s="86">
        <v>0</v>
      </c>
      <c r="T39" s="86">
        <f aca="true" t="shared" si="20" ref="T39:T70">SUM(U39,V39)</f>
        <v>0</v>
      </c>
      <c r="U39" s="86">
        <v>0</v>
      </c>
      <c r="V39" s="86">
        <v>0</v>
      </c>
      <c r="W39" s="86">
        <f aca="true" t="shared" si="21" ref="W39:W70">SUM(X39,Y39)</f>
        <v>0</v>
      </c>
      <c r="X39" s="86">
        <v>0</v>
      </c>
      <c r="Y39" s="86">
        <v>0</v>
      </c>
      <c r="Z39" s="86">
        <f aca="true" t="shared" si="22" ref="Z39:Z70">SUM(AA39,AD39,AG39)</f>
        <v>0</v>
      </c>
      <c r="AA39" s="86">
        <f aca="true" t="shared" si="23" ref="AA39:AA70">SUM(AB39,AC39)</f>
        <v>0</v>
      </c>
      <c r="AB39" s="86">
        <v>0</v>
      </c>
      <c r="AC39" s="86">
        <v>0</v>
      </c>
      <c r="AD39" s="86">
        <f aca="true" t="shared" si="24" ref="AD39:AD70">SUM(AE39,AF39)</f>
        <v>0</v>
      </c>
      <c r="AE39" s="86">
        <v>0</v>
      </c>
      <c r="AF39" s="86">
        <v>0</v>
      </c>
      <c r="AG39" s="86">
        <f aca="true" t="shared" si="25" ref="AG39:AG70">SUM(AH39,AI39)</f>
        <v>0</v>
      </c>
      <c r="AH39" s="86">
        <v>0</v>
      </c>
      <c r="AI39" s="86">
        <v>0</v>
      </c>
    </row>
    <row r="40" spans="1:35" ht="19.5" customHeight="1">
      <c r="A40" s="85" t="s">
        <v>226</v>
      </c>
      <c r="B40" s="85" t="s">
        <v>94</v>
      </c>
      <c r="C40" s="85" t="s">
        <v>125</v>
      </c>
      <c r="D40" s="85" t="s">
        <v>244</v>
      </c>
      <c r="E40" s="86">
        <f t="shared" si="13"/>
        <v>11200</v>
      </c>
      <c r="F40" s="86">
        <f t="shared" si="14"/>
        <v>11200</v>
      </c>
      <c r="G40" s="86">
        <f t="shared" si="15"/>
        <v>11200</v>
      </c>
      <c r="H40" s="86">
        <v>11200</v>
      </c>
      <c r="I40" s="86">
        <v>0</v>
      </c>
      <c r="J40" s="86">
        <f t="shared" si="16"/>
        <v>0</v>
      </c>
      <c r="K40" s="86">
        <v>0</v>
      </c>
      <c r="L40" s="86">
        <v>0</v>
      </c>
      <c r="M40" s="86">
        <f t="shared" si="17"/>
        <v>0</v>
      </c>
      <c r="N40" s="86">
        <v>0</v>
      </c>
      <c r="O40" s="86">
        <v>0</v>
      </c>
      <c r="P40" s="86">
        <f t="shared" si="18"/>
        <v>0</v>
      </c>
      <c r="Q40" s="86">
        <f t="shared" si="19"/>
        <v>0</v>
      </c>
      <c r="R40" s="86">
        <v>0</v>
      </c>
      <c r="S40" s="86">
        <v>0</v>
      </c>
      <c r="T40" s="86">
        <f t="shared" si="20"/>
        <v>0</v>
      </c>
      <c r="U40" s="86">
        <v>0</v>
      </c>
      <c r="V40" s="86">
        <v>0</v>
      </c>
      <c r="W40" s="86">
        <f t="shared" si="21"/>
        <v>0</v>
      </c>
      <c r="X40" s="86">
        <v>0</v>
      </c>
      <c r="Y40" s="86">
        <v>0</v>
      </c>
      <c r="Z40" s="86">
        <f t="shared" si="22"/>
        <v>0</v>
      </c>
      <c r="AA40" s="86">
        <f t="shared" si="23"/>
        <v>0</v>
      </c>
      <c r="AB40" s="86">
        <v>0</v>
      </c>
      <c r="AC40" s="86">
        <v>0</v>
      </c>
      <c r="AD40" s="86">
        <f t="shared" si="24"/>
        <v>0</v>
      </c>
      <c r="AE40" s="86">
        <v>0</v>
      </c>
      <c r="AF40" s="86">
        <v>0</v>
      </c>
      <c r="AG40" s="86">
        <f t="shared" si="25"/>
        <v>0</v>
      </c>
      <c r="AH40" s="86">
        <v>0</v>
      </c>
      <c r="AI40" s="86">
        <v>0</v>
      </c>
    </row>
    <row r="41" spans="1:35" ht="19.5" customHeight="1">
      <c r="A41" s="85" t="s">
        <v>56</v>
      </c>
      <c r="B41" s="85" t="s">
        <v>56</v>
      </c>
      <c r="C41" s="85" t="s">
        <v>127</v>
      </c>
      <c r="D41" s="85" t="s">
        <v>128</v>
      </c>
      <c r="E41" s="86">
        <f t="shared" si="13"/>
        <v>4701072.18</v>
      </c>
      <c r="F41" s="86">
        <f t="shared" si="14"/>
        <v>4701072.18</v>
      </c>
      <c r="G41" s="86">
        <f t="shared" si="15"/>
        <v>4701072.18</v>
      </c>
      <c r="H41" s="86">
        <v>3129272.18</v>
      </c>
      <c r="I41" s="86">
        <v>1571800</v>
      </c>
      <c r="J41" s="86">
        <f t="shared" si="16"/>
        <v>0</v>
      </c>
      <c r="K41" s="86">
        <v>0</v>
      </c>
      <c r="L41" s="86">
        <v>0</v>
      </c>
      <c r="M41" s="86">
        <f t="shared" si="17"/>
        <v>0</v>
      </c>
      <c r="N41" s="86">
        <v>0</v>
      </c>
      <c r="O41" s="86">
        <v>0</v>
      </c>
      <c r="P41" s="86">
        <f t="shared" si="18"/>
        <v>0</v>
      </c>
      <c r="Q41" s="86">
        <f t="shared" si="19"/>
        <v>0</v>
      </c>
      <c r="R41" s="86">
        <v>0</v>
      </c>
      <c r="S41" s="86">
        <v>0</v>
      </c>
      <c r="T41" s="86">
        <f t="shared" si="20"/>
        <v>0</v>
      </c>
      <c r="U41" s="86">
        <v>0</v>
      </c>
      <c r="V41" s="86">
        <v>0</v>
      </c>
      <c r="W41" s="86">
        <f t="shared" si="21"/>
        <v>0</v>
      </c>
      <c r="X41" s="86">
        <v>0</v>
      </c>
      <c r="Y41" s="86">
        <v>0</v>
      </c>
      <c r="Z41" s="86">
        <f t="shared" si="22"/>
        <v>0</v>
      </c>
      <c r="AA41" s="86">
        <f t="shared" si="23"/>
        <v>0</v>
      </c>
      <c r="AB41" s="86">
        <v>0</v>
      </c>
      <c r="AC41" s="86">
        <v>0</v>
      </c>
      <c r="AD41" s="86">
        <f t="shared" si="24"/>
        <v>0</v>
      </c>
      <c r="AE41" s="86">
        <v>0</v>
      </c>
      <c r="AF41" s="86">
        <v>0</v>
      </c>
      <c r="AG41" s="86">
        <f t="shared" si="25"/>
        <v>0</v>
      </c>
      <c r="AH41" s="86">
        <v>0</v>
      </c>
      <c r="AI41" s="86">
        <v>0</v>
      </c>
    </row>
    <row r="42" spans="1:35" ht="19.5" customHeight="1">
      <c r="A42" s="85" t="s">
        <v>248</v>
      </c>
      <c r="B42" s="85" t="s">
        <v>88</v>
      </c>
      <c r="C42" s="85" t="s">
        <v>127</v>
      </c>
      <c r="D42" s="85" t="s">
        <v>249</v>
      </c>
      <c r="E42" s="86">
        <f t="shared" si="13"/>
        <v>1200000</v>
      </c>
      <c r="F42" s="86">
        <f t="shared" si="14"/>
        <v>1200000</v>
      </c>
      <c r="G42" s="86">
        <f t="shared" si="15"/>
        <v>1200000</v>
      </c>
      <c r="H42" s="86">
        <v>0</v>
      </c>
      <c r="I42" s="86">
        <v>1200000</v>
      </c>
      <c r="J42" s="86">
        <f t="shared" si="16"/>
        <v>0</v>
      </c>
      <c r="K42" s="86">
        <v>0</v>
      </c>
      <c r="L42" s="86">
        <v>0</v>
      </c>
      <c r="M42" s="86">
        <f t="shared" si="17"/>
        <v>0</v>
      </c>
      <c r="N42" s="86">
        <v>0</v>
      </c>
      <c r="O42" s="86">
        <v>0</v>
      </c>
      <c r="P42" s="86">
        <f t="shared" si="18"/>
        <v>0</v>
      </c>
      <c r="Q42" s="86">
        <f t="shared" si="19"/>
        <v>0</v>
      </c>
      <c r="R42" s="86">
        <v>0</v>
      </c>
      <c r="S42" s="86">
        <v>0</v>
      </c>
      <c r="T42" s="86">
        <f t="shared" si="20"/>
        <v>0</v>
      </c>
      <c r="U42" s="86">
        <v>0</v>
      </c>
      <c r="V42" s="86">
        <v>0</v>
      </c>
      <c r="W42" s="86">
        <f t="shared" si="21"/>
        <v>0</v>
      </c>
      <c r="X42" s="86">
        <v>0</v>
      </c>
      <c r="Y42" s="86">
        <v>0</v>
      </c>
      <c r="Z42" s="86">
        <f t="shared" si="22"/>
        <v>0</v>
      </c>
      <c r="AA42" s="86">
        <f t="shared" si="23"/>
        <v>0</v>
      </c>
      <c r="AB42" s="86">
        <v>0</v>
      </c>
      <c r="AC42" s="86">
        <v>0</v>
      </c>
      <c r="AD42" s="86">
        <f t="shared" si="24"/>
        <v>0</v>
      </c>
      <c r="AE42" s="86">
        <v>0</v>
      </c>
      <c r="AF42" s="86">
        <v>0</v>
      </c>
      <c r="AG42" s="86">
        <f t="shared" si="25"/>
        <v>0</v>
      </c>
      <c r="AH42" s="86">
        <v>0</v>
      </c>
      <c r="AI42" s="86">
        <v>0</v>
      </c>
    </row>
    <row r="43" spans="1:35" ht="19.5" customHeight="1">
      <c r="A43" s="85" t="s">
        <v>228</v>
      </c>
      <c r="B43" s="85" t="s">
        <v>88</v>
      </c>
      <c r="C43" s="85" t="s">
        <v>127</v>
      </c>
      <c r="D43" s="85" t="s">
        <v>229</v>
      </c>
      <c r="E43" s="86">
        <f t="shared" si="13"/>
        <v>2873736.98</v>
      </c>
      <c r="F43" s="86">
        <f t="shared" si="14"/>
        <v>2873736.98</v>
      </c>
      <c r="G43" s="86">
        <f t="shared" si="15"/>
        <v>2873736.98</v>
      </c>
      <c r="H43" s="86">
        <v>2873736.98</v>
      </c>
      <c r="I43" s="86">
        <v>0</v>
      </c>
      <c r="J43" s="86">
        <f t="shared" si="16"/>
        <v>0</v>
      </c>
      <c r="K43" s="86">
        <v>0</v>
      </c>
      <c r="L43" s="86">
        <v>0</v>
      </c>
      <c r="M43" s="86">
        <f t="shared" si="17"/>
        <v>0</v>
      </c>
      <c r="N43" s="86">
        <v>0</v>
      </c>
      <c r="O43" s="86">
        <v>0</v>
      </c>
      <c r="P43" s="86">
        <f t="shared" si="18"/>
        <v>0</v>
      </c>
      <c r="Q43" s="86">
        <f t="shared" si="19"/>
        <v>0</v>
      </c>
      <c r="R43" s="86">
        <v>0</v>
      </c>
      <c r="S43" s="86">
        <v>0</v>
      </c>
      <c r="T43" s="86">
        <f t="shared" si="20"/>
        <v>0</v>
      </c>
      <c r="U43" s="86">
        <v>0</v>
      </c>
      <c r="V43" s="86">
        <v>0</v>
      </c>
      <c r="W43" s="86">
        <f t="shared" si="21"/>
        <v>0</v>
      </c>
      <c r="X43" s="86">
        <v>0</v>
      </c>
      <c r="Y43" s="86">
        <v>0</v>
      </c>
      <c r="Z43" s="86">
        <f t="shared" si="22"/>
        <v>0</v>
      </c>
      <c r="AA43" s="86">
        <f t="shared" si="23"/>
        <v>0</v>
      </c>
      <c r="AB43" s="86">
        <v>0</v>
      </c>
      <c r="AC43" s="86">
        <v>0</v>
      </c>
      <c r="AD43" s="86">
        <f t="shared" si="24"/>
        <v>0</v>
      </c>
      <c r="AE43" s="86">
        <v>0</v>
      </c>
      <c r="AF43" s="86">
        <v>0</v>
      </c>
      <c r="AG43" s="86">
        <f t="shared" si="25"/>
        <v>0</v>
      </c>
      <c r="AH43" s="86">
        <v>0</v>
      </c>
      <c r="AI43" s="86">
        <v>0</v>
      </c>
    </row>
    <row r="44" spans="1:35" ht="19.5" customHeight="1">
      <c r="A44" s="85" t="s">
        <v>228</v>
      </c>
      <c r="B44" s="85" t="s">
        <v>90</v>
      </c>
      <c r="C44" s="85" t="s">
        <v>127</v>
      </c>
      <c r="D44" s="85" t="s">
        <v>247</v>
      </c>
      <c r="E44" s="86">
        <f t="shared" si="13"/>
        <v>574535.2</v>
      </c>
      <c r="F44" s="86">
        <f t="shared" si="14"/>
        <v>574535.2</v>
      </c>
      <c r="G44" s="86">
        <f t="shared" si="15"/>
        <v>574535.2</v>
      </c>
      <c r="H44" s="86">
        <v>202735.2</v>
      </c>
      <c r="I44" s="86">
        <v>371800</v>
      </c>
      <c r="J44" s="86">
        <f t="shared" si="16"/>
        <v>0</v>
      </c>
      <c r="K44" s="86">
        <v>0</v>
      </c>
      <c r="L44" s="86">
        <v>0</v>
      </c>
      <c r="M44" s="86">
        <f t="shared" si="17"/>
        <v>0</v>
      </c>
      <c r="N44" s="86">
        <v>0</v>
      </c>
      <c r="O44" s="86">
        <v>0</v>
      </c>
      <c r="P44" s="86">
        <f t="shared" si="18"/>
        <v>0</v>
      </c>
      <c r="Q44" s="86">
        <f t="shared" si="19"/>
        <v>0</v>
      </c>
      <c r="R44" s="86">
        <v>0</v>
      </c>
      <c r="S44" s="86">
        <v>0</v>
      </c>
      <c r="T44" s="86">
        <f t="shared" si="20"/>
        <v>0</v>
      </c>
      <c r="U44" s="86">
        <v>0</v>
      </c>
      <c r="V44" s="86">
        <v>0</v>
      </c>
      <c r="W44" s="86">
        <f t="shared" si="21"/>
        <v>0</v>
      </c>
      <c r="X44" s="86">
        <v>0</v>
      </c>
      <c r="Y44" s="86">
        <v>0</v>
      </c>
      <c r="Z44" s="86">
        <f t="shared" si="22"/>
        <v>0</v>
      </c>
      <c r="AA44" s="86">
        <f t="shared" si="23"/>
        <v>0</v>
      </c>
      <c r="AB44" s="86">
        <v>0</v>
      </c>
      <c r="AC44" s="86">
        <v>0</v>
      </c>
      <c r="AD44" s="86">
        <f t="shared" si="24"/>
        <v>0</v>
      </c>
      <c r="AE44" s="86">
        <v>0</v>
      </c>
      <c r="AF44" s="86">
        <v>0</v>
      </c>
      <c r="AG44" s="86">
        <f t="shared" si="25"/>
        <v>0</v>
      </c>
      <c r="AH44" s="86">
        <v>0</v>
      </c>
      <c r="AI44" s="86">
        <v>0</v>
      </c>
    </row>
    <row r="45" spans="1:35" ht="19.5" customHeight="1">
      <c r="A45" s="85" t="s">
        <v>226</v>
      </c>
      <c r="B45" s="85" t="s">
        <v>94</v>
      </c>
      <c r="C45" s="85" t="s">
        <v>127</v>
      </c>
      <c r="D45" s="85" t="s">
        <v>244</v>
      </c>
      <c r="E45" s="86">
        <f t="shared" si="13"/>
        <v>52800</v>
      </c>
      <c r="F45" s="86">
        <f t="shared" si="14"/>
        <v>52800</v>
      </c>
      <c r="G45" s="86">
        <f t="shared" si="15"/>
        <v>52800</v>
      </c>
      <c r="H45" s="86">
        <v>52800</v>
      </c>
      <c r="I45" s="86">
        <v>0</v>
      </c>
      <c r="J45" s="86">
        <f t="shared" si="16"/>
        <v>0</v>
      </c>
      <c r="K45" s="86">
        <v>0</v>
      </c>
      <c r="L45" s="86">
        <v>0</v>
      </c>
      <c r="M45" s="86">
        <f t="shared" si="17"/>
        <v>0</v>
      </c>
      <c r="N45" s="86">
        <v>0</v>
      </c>
      <c r="O45" s="86">
        <v>0</v>
      </c>
      <c r="P45" s="86">
        <f t="shared" si="18"/>
        <v>0</v>
      </c>
      <c r="Q45" s="86">
        <f t="shared" si="19"/>
        <v>0</v>
      </c>
      <c r="R45" s="86">
        <v>0</v>
      </c>
      <c r="S45" s="86">
        <v>0</v>
      </c>
      <c r="T45" s="86">
        <f t="shared" si="20"/>
        <v>0</v>
      </c>
      <c r="U45" s="86">
        <v>0</v>
      </c>
      <c r="V45" s="86">
        <v>0</v>
      </c>
      <c r="W45" s="86">
        <f t="shared" si="21"/>
        <v>0</v>
      </c>
      <c r="X45" s="86">
        <v>0</v>
      </c>
      <c r="Y45" s="86">
        <v>0</v>
      </c>
      <c r="Z45" s="86">
        <f t="shared" si="22"/>
        <v>0</v>
      </c>
      <c r="AA45" s="86">
        <f t="shared" si="23"/>
        <v>0</v>
      </c>
      <c r="AB45" s="86">
        <v>0</v>
      </c>
      <c r="AC45" s="86">
        <v>0</v>
      </c>
      <c r="AD45" s="86">
        <f t="shared" si="24"/>
        <v>0</v>
      </c>
      <c r="AE45" s="86">
        <v>0</v>
      </c>
      <c r="AF45" s="86">
        <v>0</v>
      </c>
      <c r="AG45" s="86">
        <f t="shared" si="25"/>
        <v>0</v>
      </c>
      <c r="AH45" s="86">
        <v>0</v>
      </c>
      <c r="AI45" s="86">
        <v>0</v>
      </c>
    </row>
    <row r="46" spans="1:35" ht="19.5" customHeight="1">
      <c r="A46" s="85" t="s">
        <v>56</v>
      </c>
      <c r="B46" s="85" t="s">
        <v>56</v>
      </c>
      <c r="C46" s="85" t="s">
        <v>129</v>
      </c>
      <c r="D46" s="85" t="s">
        <v>130</v>
      </c>
      <c r="E46" s="86">
        <f t="shared" si="13"/>
        <v>2353238.54</v>
      </c>
      <c r="F46" s="86">
        <f t="shared" si="14"/>
        <v>2353238.54</v>
      </c>
      <c r="G46" s="86">
        <f t="shared" si="15"/>
        <v>2353238.54</v>
      </c>
      <c r="H46" s="86">
        <v>2061798.54</v>
      </c>
      <c r="I46" s="86">
        <v>291440</v>
      </c>
      <c r="J46" s="86">
        <f t="shared" si="16"/>
        <v>0</v>
      </c>
      <c r="K46" s="86">
        <v>0</v>
      </c>
      <c r="L46" s="86">
        <v>0</v>
      </c>
      <c r="M46" s="86">
        <f t="shared" si="17"/>
        <v>0</v>
      </c>
      <c r="N46" s="86">
        <v>0</v>
      </c>
      <c r="O46" s="86">
        <v>0</v>
      </c>
      <c r="P46" s="86">
        <f t="shared" si="18"/>
        <v>0</v>
      </c>
      <c r="Q46" s="86">
        <f t="shared" si="19"/>
        <v>0</v>
      </c>
      <c r="R46" s="86">
        <v>0</v>
      </c>
      <c r="S46" s="86">
        <v>0</v>
      </c>
      <c r="T46" s="86">
        <f t="shared" si="20"/>
        <v>0</v>
      </c>
      <c r="U46" s="86">
        <v>0</v>
      </c>
      <c r="V46" s="86">
        <v>0</v>
      </c>
      <c r="W46" s="86">
        <f t="shared" si="21"/>
        <v>0</v>
      </c>
      <c r="X46" s="86">
        <v>0</v>
      </c>
      <c r="Y46" s="86">
        <v>0</v>
      </c>
      <c r="Z46" s="86">
        <f t="shared" si="22"/>
        <v>0</v>
      </c>
      <c r="AA46" s="86">
        <f t="shared" si="23"/>
        <v>0</v>
      </c>
      <c r="AB46" s="86">
        <v>0</v>
      </c>
      <c r="AC46" s="86">
        <v>0</v>
      </c>
      <c r="AD46" s="86">
        <f t="shared" si="24"/>
        <v>0</v>
      </c>
      <c r="AE46" s="86">
        <v>0</v>
      </c>
      <c r="AF46" s="86">
        <v>0</v>
      </c>
      <c r="AG46" s="86">
        <f t="shared" si="25"/>
        <v>0</v>
      </c>
      <c r="AH46" s="86">
        <v>0</v>
      </c>
      <c r="AI46" s="86">
        <v>0</v>
      </c>
    </row>
    <row r="47" spans="1:35" ht="19.5" customHeight="1">
      <c r="A47" s="85" t="s">
        <v>228</v>
      </c>
      <c r="B47" s="85" t="s">
        <v>88</v>
      </c>
      <c r="C47" s="85" t="s">
        <v>129</v>
      </c>
      <c r="D47" s="85" t="s">
        <v>229</v>
      </c>
      <c r="E47" s="86">
        <f t="shared" si="13"/>
        <v>1945022.54</v>
      </c>
      <c r="F47" s="86">
        <f t="shared" si="14"/>
        <v>1945022.54</v>
      </c>
      <c r="G47" s="86">
        <f t="shared" si="15"/>
        <v>1945022.54</v>
      </c>
      <c r="H47" s="86">
        <v>1885022.54</v>
      </c>
      <c r="I47" s="86">
        <v>60000</v>
      </c>
      <c r="J47" s="86">
        <f t="shared" si="16"/>
        <v>0</v>
      </c>
      <c r="K47" s="86">
        <v>0</v>
      </c>
      <c r="L47" s="86">
        <v>0</v>
      </c>
      <c r="M47" s="86">
        <f t="shared" si="17"/>
        <v>0</v>
      </c>
      <c r="N47" s="86">
        <v>0</v>
      </c>
      <c r="O47" s="86">
        <v>0</v>
      </c>
      <c r="P47" s="86">
        <f t="shared" si="18"/>
        <v>0</v>
      </c>
      <c r="Q47" s="86">
        <f t="shared" si="19"/>
        <v>0</v>
      </c>
      <c r="R47" s="86">
        <v>0</v>
      </c>
      <c r="S47" s="86">
        <v>0</v>
      </c>
      <c r="T47" s="86">
        <f t="shared" si="20"/>
        <v>0</v>
      </c>
      <c r="U47" s="86">
        <v>0</v>
      </c>
      <c r="V47" s="86">
        <v>0</v>
      </c>
      <c r="W47" s="86">
        <f t="shared" si="21"/>
        <v>0</v>
      </c>
      <c r="X47" s="86">
        <v>0</v>
      </c>
      <c r="Y47" s="86">
        <v>0</v>
      </c>
      <c r="Z47" s="86">
        <f t="shared" si="22"/>
        <v>0</v>
      </c>
      <c r="AA47" s="86">
        <f t="shared" si="23"/>
        <v>0</v>
      </c>
      <c r="AB47" s="86">
        <v>0</v>
      </c>
      <c r="AC47" s="86">
        <v>0</v>
      </c>
      <c r="AD47" s="86">
        <f t="shared" si="24"/>
        <v>0</v>
      </c>
      <c r="AE47" s="86">
        <v>0</v>
      </c>
      <c r="AF47" s="86">
        <v>0</v>
      </c>
      <c r="AG47" s="86">
        <f t="shared" si="25"/>
        <v>0</v>
      </c>
      <c r="AH47" s="86">
        <v>0</v>
      </c>
      <c r="AI47" s="86">
        <v>0</v>
      </c>
    </row>
    <row r="48" spans="1:35" ht="19.5" customHeight="1">
      <c r="A48" s="85" t="s">
        <v>228</v>
      </c>
      <c r="B48" s="85" t="s">
        <v>90</v>
      </c>
      <c r="C48" s="85" t="s">
        <v>129</v>
      </c>
      <c r="D48" s="85" t="s">
        <v>247</v>
      </c>
      <c r="E48" s="86">
        <f t="shared" si="13"/>
        <v>370416</v>
      </c>
      <c r="F48" s="86">
        <f t="shared" si="14"/>
        <v>370416</v>
      </c>
      <c r="G48" s="86">
        <f t="shared" si="15"/>
        <v>370416</v>
      </c>
      <c r="H48" s="86">
        <v>138976</v>
      </c>
      <c r="I48" s="86">
        <v>231440</v>
      </c>
      <c r="J48" s="86">
        <f t="shared" si="16"/>
        <v>0</v>
      </c>
      <c r="K48" s="86">
        <v>0</v>
      </c>
      <c r="L48" s="86">
        <v>0</v>
      </c>
      <c r="M48" s="86">
        <f t="shared" si="17"/>
        <v>0</v>
      </c>
      <c r="N48" s="86">
        <v>0</v>
      </c>
      <c r="O48" s="86">
        <v>0</v>
      </c>
      <c r="P48" s="86">
        <f t="shared" si="18"/>
        <v>0</v>
      </c>
      <c r="Q48" s="86">
        <f t="shared" si="19"/>
        <v>0</v>
      </c>
      <c r="R48" s="86">
        <v>0</v>
      </c>
      <c r="S48" s="86">
        <v>0</v>
      </c>
      <c r="T48" s="86">
        <f t="shared" si="20"/>
        <v>0</v>
      </c>
      <c r="U48" s="86">
        <v>0</v>
      </c>
      <c r="V48" s="86">
        <v>0</v>
      </c>
      <c r="W48" s="86">
        <f t="shared" si="21"/>
        <v>0</v>
      </c>
      <c r="X48" s="86">
        <v>0</v>
      </c>
      <c r="Y48" s="86">
        <v>0</v>
      </c>
      <c r="Z48" s="86">
        <f t="shared" si="22"/>
        <v>0</v>
      </c>
      <c r="AA48" s="86">
        <f t="shared" si="23"/>
        <v>0</v>
      </c>
      <c r="AB48" s="86">
        <v>0</v>
      </c>
      <c r="AC48" s="86">
        <v>0</v>
      </c>
      <c r="AD48" s="86">
        <f t="shared" si="24"/>
        <v>0</v>
      </c>
      <c r="AE48" s="86">
        <v>0</v>
      </c>
      <c r="AF48" s="86">
        <v>0</v>
      </c>
      <c r="AG48" s="86">
        <f t="shared" si="25"/>
        <v>0</v>
      </c>
      <c r="AH48" s="86">
        <v>0</v>
      </c>
      <c r="AI48" s="86">
        <v>0</v>
      </c>
    </row>
    <row r="49" spans="1:35" ht="19.5" customHeight="1">
      <c r="A49" s="85" t="s">
        <v>226</v>
      </c>
      <c r="B49" s="85" t="s">
        <v>94</v>
      </c>
      <c r="C49" s="85" t="s">
        <v>129</v>
      </c>
      <c r="D49" s="85" t="s">
        <v>244</v>
      </c>
      <c r="E49" s="86">
        <f t="shared" si="13"/>
        <v>37800</v>
      </c>
      <c r="F49" s="86">
        <f t="shared" si="14"/>
        <v>37800</v>
      </c>
      <c r="G49" s="86">
        <f t="shared" si="15"/>
        <v>37800</v>
      </c>
      <c r="H49" s="86">
        <v>37800</v>
      </c>
      <c r="I49" s="86">
        <v>0</v>
      </c>
      <c r="J49" s="86">
        <f t="shared" si="16"/>
        <v>0</v>
      </c>
      <c r="K49" s="86">
        <v>0</v>
      </c>
      <c r="L49" s="86">
        <v>0</v>
      </c>
      <c r="M49" s="86">
        <f t="shared" si="17"/>
        <v>0</v>
      </c>
      <c r="N49" s="86">
        <v>0</v>
      </c>
      <c r="O49" s="86">
        <v>0</v>
      </c>
      <c r="P49" s="86">
        <f t="shared" si="18"/>
        <v>0</v>
      </c>
      <c r="Q49" s="86">
        <f t="shared" si="19"/>
        <v>0</v>
      </c>
      <c r="R49" s="86">
        <v>0</v>
      </c>
      <c r="S49" s="86">
        <v>0</v>
      </c>
      <c r="T49" s="86">
        <f t="shared" si="20"/>
        <v>0</v>
      </c>
      <c r="U49" s="86">
        <v>0</v>
      </c>
      <c r="V49" s="86">
        <v>0</v>
      </c>
      <c r="W49" s="86">
        <f t="shared" si="21"/>
        <v>0</v>
      </c>
      <c r="X49" s="86">
        <v>0</v>
      </c>
      <c r="Y49" s="86">
        <v>0</v>
      </c>
      <c r="Z49" s="86">
        <f t="shared" si="22"/>
        <v>0</v>
      </c>
      <c r="AA49" s="86">
        <f t="shared" si="23"/>
        <v>0</v>
      </c>
      <c r="AB49" s="86">
        <v>0</v>
      </c>
      <c r="AC49" s="86">
        <v>0</v>
      </c>
      <c r="AD49" s="86">
        <f t="shared" si="24"/>
        <v>0</v>
      </c>
      <c r="AE49" s="86">
        <v>0</v>
      </c>
      <c r="AF49" s="86">
        <v>0</v>
      </c>
      <c r="AG49" s="86">
        <f t="shared" si="25"/>
        <v>0</v>
      </c>
      <c r="AH49" s="86">
        <v>0</v>
      </c>
      <c r="AI49" s="86">
        <v>0</v>
      </c>
    </row>
    <row r="50" spans="1:35" ht="19.5" customHeight="1">
      <c r="A50" s="85" t="s">
        <v>56</v>
      </c>
      <c r="B50" s="85" t="s">
        <v>56</v>
      </c>
      <c r="C50" s="85" t="s">
        <v>131</v>
      </c>
      <c r="D50" s="85" t="s">
        <v>132</v>
      </c>
      <c r="E50" s="86">
        <f t="shared" si="13"/>
        <v>3107675.33</v>
      </c>
      <c r="F50" s="86">
        <f t="shared" si="14"/>
        <v>3107675.33</v>
      </c>
      <c r="G50" s="86">
        <f t="shared" si="15"/>
        <v>3107675.33</v>
      </c>
      <c r="H50" s="86">
        <v>2746235.33</v>
      </c>
      <c r="I50" s="86">
        <v>361440</v>
      </c>
      <c r="J50" s="86">
        <f t="shared" si="16"/>
        <v>0</v>
      </c>
      <c r="K50" s="86">
        <v>0</v>
      </c>
      <c r="L50" s="86">
        <v>0</v>
      </c>
      <c r="M50" s="86">
        <f t="shared" si="17"/>
        <v>0</v>
      </c>
      <c r="N50" s="86">
        <v>0</v>
      </c>
      <c r="O50" s="86">
        <v>0</v>
      </c>
      <c r="P50" s="86">
        <f t="shared" si="18"/>
        <v>0</v>
      </c>
      <c r="Q50" s="86">
        <f t="shared" si="19"/>
        <v>0</v>
      </c>
      <c r="R50" s="86">
        <v>0</v>
      </c>
      <c r="S50" s="86">
        <v>0</v>
      </c>
      <c r="T50" s="86">
        <f t="shared" si="20"/>
        <v>0</v>
      </c>
      <c r="U50" s="86">
        <v>0</v>
      </c>
      <c r="V50" s="86">
        <v>0</v>
      </c>
      <c r="W50" s="86">
        <f t="shared" si="21"/>
        <v>0</v>
      </c>
      <c r="X50" s="86">
        <v>0</v>
      </c>
      <c r="Y50" s="86">
        <v>0</v>
      </c>
      <c r="Z50" s="86">
        <f t="shared" si="22"/>
        <v>0</v>
      </c>
      <c r="AA50" s="86">
        <f t="shared" si="23"/>
        <v>0</v>
      </c>
      <c r="AB50" s="86">
        <v>0</v>
      </c>
      <c r="AC50" s="86">
        <v>0</v>
      </c>
      <c r="AD50" s="86">
        <f t="shared" si="24"/>
        <v>0</v>
      </c>
      <c r="AE50" s="86">
        <v>0</v>
      </c>
      <c r="AF50" s="86">
        <v>0</v>
      </c>
      <c r="AG50" s="86">
        <f t="shared" si="25"/>
        <v>0</v>
      </c>
      <c r="AH50" s="86">
        <v>0</v>
      </c>
      <c r="AI50" s="86">
        <v>0</v>
      </c>
    </row>
    <row r="51" spans="1:35" ht="19.5" customHeight="1">
      <c r="A51" s="85" t="s">
        <v>228</v>
      </c>
      <c r="B51" s="85" t="s">
        <v>88</v>
      </c>
      <c r="C51" s="85" t="s">
        <v>131</v>
      </c>
      <c r="D51" s="85" t="s">
        <v>229</v>
      </c>
      <c r="E51" s="86">
        <f t="shared" si="13"/>
        <v>2642895.53</v>
      </c>
      <c r="F51" s="86">
        <f t="shared" si="14"/>
        <v>2642895.53</v>
      </c>
      <c r="G51" s="86">
        <f t="shared" si="15"/>
        <v>2642895.53</v>
      </c>
      <c r="H51" s="86">
        <v>2582895.53</v>
      </c>
      <c r="I51" s="86">
        <v>60000</v>
      </c>
      <c r="J51" s="86">
        <f t="shared" si="16"/>
        <v>0</v>
      </c>
      <c r="K51" s="86">
        <v>0</v>
      </c>
      <c r="L51" s="86">
        <v>0</v>
      </c>
      <c r="M51" s="86">
        <f t="shared" si="17"/>
        <v>0</v>
      </c>
      <c r="N51" s="86">
        <v>0</v>
      </c>
      <c r="O51" s="86">
        <v>0</v>
      </c>
      <c r="P51" s="86">
        <f t="shared" si="18"/>
        <v>0</v>
      </c>
      <c r="Q51" s="86">
        <f t="shared" si="19"/>
        <v>0</v>
      </c>
      <c r="R51" s="86">
        <v>0</v>
      </c>
      <c r="S51" s="86">
        <v>0</v>
      </c>
      <c r="T51" s="86">
        <f t="shared" si="20"/>
        <v>0</v>
      </c>
      <c r="U51" s="86">
        <v>0</v>
      </c>
      <c r="V51" s="86">
        <v>0</v>
      </c>
      <c r="W51" s="86">
        <f t="shared" si="21"/>
        <v>0</v>
      </c>
      <c r="X51" s="86">
        <v>0</v>
      </c>
      <c r="Y51" s="86">
        <v>0</v>
      </c>
      <c r="Z51" s="86">
        <f t="shared" si="22"/>
        <v>0</v>
      </c>
      <c r="AA51" s="86">
        <f t="shared" si="23"/>
        <v>0</v>
      </c>
      <c r="AB51" s="86">
        <v>0</v>
      </c>
      <c r="AC51" s="86">
        <v>0</v>
      </c>
      <c r="AD51" s="86">
        <f t="shared" si="24"/>
        <v>0</v>
      </c>
      <c r="AE51" s="86">
        <v>0</v>
      </c>
      <c r="AF51" s="86">
        <v>0</v>
      </c>
      <c r="AG51" s="86">
        <f t="shared" si="25"/>
        <v>0</v>
      </c>
      <c r="AH51" s="86">
        <v>0</v>
      </c>
      <c r="AI51" s="86">
        <v>0</v>
      </c>
    </row>
    <row r="52" spans="1:35" ht="19.5" customHeight="1">
      <c r="A52" s="85" t="s">
        <v>228</v>
      </c>
      <c r="B52" s="85" t="s">
        <v>90</v>
      </c>
      <c r="C52" s="85" t="s">
        <v>131</v>
      </c>
      <c r="D52" s="85" t="s">
        <v>247</v>
      </c>
      <c r="E52" s="86">
        <f t="shared" si="13"/>
        <v>393979.8</v>
      </c>
      <c r="F52" s="86">
        <f t="shared" si="14"/>
        <v>393979.8</v>
      </c>
      <c r="G52" s="86">
        <f t="shared" si="15"/>
        <v>393979.8</v>
      </c>
      <c r="H52" s="86">
        <v>92539.8</v>
      </c>
      <c r="I52" s="86">
        <v>301440</v>
      </c>
      <c r="J52" s="86">
        <f t="shared" si="16"/>
        <v>0</v>
      </c>
      <c r="K52" s="86">
        <v>0</v>
      </c>
      <c r="L52" s="86">
        <v>0</v>
      </c>
      <c r="M52" s="86">
        <f t="shared" si="17"/>
        <v>0</v>
      </c>
      <c r="N52" s="86">
        <v>0</v>
      </c>
      <c r="O52" s="86">
        <v>0</v>
      </c>
      <c r="P52" s="86">
        <f t="shared" si="18"/>
        <v>0</v>
      </c>
      <c r="Q52" s="86">
        <f t="shared" si="19"/>
        <v>0</v>
      </c>
      <c r="R52" s="86">
        <v>0</v>
      </c>
      <c r="S52" s="86">
        <v>0</v>
      </c>
      <c r="T52" s="86">
        <f t="shared" si="20"/>
        <v>0</v>
      </c>
      <c r="U52" s="86">
        <v>0</v>
      </c>
      <c r="V52" s="86">
        <v>0</v>
      </c>
      <c r="W52" s="86">
        <f t="shared" si="21"/>
        <v>0</v>
      </c>
      <c r="X52" s="86">
        <v>0</v>
      </c>
      <c r="Y52" s="86">
        <v>0</v>
      </c>
      <c r="Z52" s="86">
        <f t="shared" si="22"/>
        <v>0</v>
      </c>
      <c r="AA52" s="86">
        <f t="shared" si="23"/>
        <v>0</v>
      </c>
      <c r="AB52" s="86">
        <v>0</v>
      </c>
      <c r="AC52" s="86">
        <v>0</v>
      </c>
      <c r="AD52" s="86">
        <f t="shared" si="24"/>
        <v>0</v>
      </c>
      <c r="AE52" s="86">
        <v>0</v>
      </c>
      <c r="AF52" s="86">
        <v>0</v>
      </c>
      <c r="AG52" s="86">
        <f t="shared" si="25"/>
        <v>0</v>
      </c>
      <c r="AH52" s="86">
        <v>0</v>
      </c>
      <c r="AI52" s="86">
        <v>0</v>
      </c>
    </row>
    <row r="53" spans="1:35" ht="19.5" customHeight="1">
      <c r="A53" s="85" t="s">
        <v>226</v>
      </c>
      <c r="B53" s="85" t="s">
        <v>94</v>
      </c>
      <c r="C53" s="85" t="s">
        <v>131</v>
      </c>
      <c r="D53" s="85" t="s">
        <v>244</v>
      </c>
      <c r="E53" s="86">
        <f t="shared" si="13"/>
        <v>70800</v>
      </c>
      <c r="F53" s="86">
        <f t="shared" si="14"/>
        <v>70800</v>
      </c>
      <c r="G53" s="86">
        <f t="shared" si="15"/>
        <v>70800</v>
      </c>
      <c r="H53" s="86">
        <v>70800</v>
      </c>
      <c r="I53" s="86">
        <v>0</v>
      </c>
      <c r="J53" s="86">
        <f t="shared" si="16"/>
        <v>0</v>
      </c>
      <c r="K53" s="86">
        <v>0</v>
      </c>
      <c r="L53" s="86">
        <v>0</v>
      </c>
      <c r="M53" s="86">
        <f t="shared" si="17"/>
        <v>0</v>
      </c>
      <c r="N53" s="86">
        <v>0</v>
      </c>
      <c r="O53" s="86">
        <v>0</v>
      </c>
      <c r="P53" s="86">
        <f t="shared" si="18"/>
        <v>0</v>
      </c>
      <c r="Q53" s="86">
        <f t="shared" si="19"/>
        <v>0</v>
      </c>
      <c r="R53" s="86">
        <v>0</v>
      </c>
      <c r="S53" s="86">
        <v>0</v>
      </c>
      <c r="T53" s="86">
        <f t="shared" si="20"/>
        <v>0</v>
      </c>
      <c r="U53" s="86">
        <v>0</v>
      </c>
      <c r="V53" s="86">
        <v>0</v>
      </c>
      <c r="W53" s="86">
        <f t="shared" si="21"/>
        <v>0</v>
      </c>
      <c r="X53" s="86">
        <v>0</v>
      </c>
      <c r="Y53" s="86">
        <v>0</v>
      </c>
      <c r="Z53" s="86">
        <f t="shared" si="22"/>
        <v>0</v>
      </c>
      <c r="AA53" s="86">
        <f t="shared" si="23"/>
        <v>0</v>
      </c>
      <c r="AB53" s="86">
        <v>0</v>
      </c>
      <c r="AC53" s="86">
        <v>0</v>
      </c>
      <c r="AD53" s="86">
        <f t="shared" si="24"/>
        <v>0</v>
      </c>
      <c r="AE53" s="86">
        <v>0</v>
      </c>
      <c r="AF53" s="86">
        <v>0</v>
      </c>
      <c r="AG53" s="86">
        <f t="shared" si="25"/>
        <v>0</v>
      </c>
      <c r="AH53" s="86">
        <v>0</v>
      </c>
      <c r="AI53" s="86">
        <v>0</v>
      </c>
    </row>
    <row r="54" spans="1:35" ht="19.5" customHeight="1">
      <c r="A54" s="85" t="s">
        <v>56</v>
      </c>
      <c r="B54" s="85" t="s">
        <v>56</v>
      </c>
      <c r="C54" s="85" t="s">
        <v>134</v>
      </c>
      <c r="D54" s="85" t="s">
        <v>135</v>
      </c>
      <c r="E54" s="86">
        <f t="shared" si="13"/>
        <v>61866290.3</v>
      </c>
      <c r="F54" s="86">
        <f t="shared" si="14"/>
        <v>61866290.3</v>
      </c>
      <c r="G54" s="86">
        <f t="shared" si="15"/>
        <v>61866290.3</v>
      </c>
      <c r="H54" s="86">
        <v>43029070.3</v>
      </c>
      <c r="I54" s="86">
        <v>18837220</v>
      </c>
      <c r="J54" s="86">
        <f t="shared" si="16"/>
        <v>0</v>
      </c>
      <c r="K54" s="86">
        <v>0</v>
      </c>
      <c r="L54" s="86">
        <v>0</v>
      </c>
      <c r="M54" s="86">
        <f t="shared" si="17"/>
        <v>0</v>
      </c>
      <c r="N54" s="86">
        <v>0</v>
      </c>
      <c r="O54" s="86">
        <v>0</v>
      </c>
      <c r="P54" s="86">
        <f t="shared" si="18"/>
        <v>0</v>
      </c>
      <c r="Q54" s="86">
        <f t="shared" si="19"/>
        <v>0</v>
      </c>
      <c r="R54" s="86">
        <v>0</v>
      </c>
      <c r="S54" s="86">
        <v>0</v>
      </c>
      <c r="T54" s="86">
        <f t="shared" si="20"/>
        <v>0</v>
      </c>
      <c r="U54" s="86">
        <v>0</v>
      </c>
      <c r="V54" s="86">
        <v>0</v>
      </c>
      <c r="W54" s="86">
        <f t="shared" si="21"/>
        <v>0</v>
      </c>
      <c r="X54" s="86">
        <v>0</v>
      </c>
      <c r="Y54" s="86">
        <v>0</v>
      </c>
      <c r="Z54" s="86">
        <f t="shared" si="22"/>
        <v>0</v>
      </c>
      <c r="AA54" s="86">
        <f t="shared" si="23"/>
        <v>0</v>
      </c>
      <c r="AB54" s="86">
        <v>0</v>
      </c>
      <c r="AC54" s="86">
        <v>0</v>
      </c>
      <c r="AD54" s="86">
        <f t="shared" si="24"/>
        <v>0</v>
      </c>
      <c r="AE54" s="86">
        <v>0</v>
      </c>
      <c r="AF54" s="86">
        <v>0</v>
      </c>
      <c r="AG54" s="86">
        <f t="shared" si="25"/>
        <v>0</v>
      </c>
      <c r="AH54" s="86">
        <v>0</v>
      </c>
      <c r="AI54" s="86">
        <v>0</v>
      </c>
    </row>
    <row r="55" spans="1:35" ht="19.5" customHeight="1">
      <c r="A55" s="85" t="s">
        <v>248</v>
      </c>
      <c r="B55" s="85" t="s">
        <v>88</v>
      </c>
      <c r="C55" s="85" t="s">
        <v>134</v>
      </c>
      <c r="D55" s="85" t="s">
        <v>249</v>
      </c>
      <c r="E55" s="86">
        <f t="shared" si="13"/>
        <v>7110000</v>
      </c>
      <c r="F55" s="86">
        <f t="shared" si="14"/>
        <v>7110000</v>
      </c>
      <c r="G55" s="86">
        <f t="shared" si="15"/>
        <v>7110000</v>
      </c>
      <c r="H55" s="86">
        <v>0</v>
      </c>
      <c r="I55" s="86">
        <v>7110000</v>
      </c>
      <c r="J55" s="86">
        <f t="shared" si="16"/>
        <v>0</v>
      </c>
      <c r="K55" s="86">
        <v>0</v>
      </c>
      <c r="L55" s="86">
        <v>0</v>
      </c>
      <c r="M55" s="86">
        <f t="shared" si="17"/>
        <v>0</v>
      </c>
      <c r="N55" s="86">
        <v>0</v>
      </c>
      <c r="O55" s="86">
        <v>0</v>
      </c>
      <c r="P55" s="86">
        <f t="shared" si="18"/>
        <v>0</v>
      </c>
      <c r="Q55" s="86">
        <f t="shared" si="19"/>
        <v>0</v>
      </c>
      <c r="R55" s="86">
        <v>0</v>
      </c>
      <c r="S55" s="86">
        <v>0</v>
      </c>
      <c r="T55" s="86">
        <f t="shared" si="20"/>
        <v>0</v>
      </c>
      <c r="U55" s="86">
        <v>0</v>
      </c>
      <c r="V55" s="86">
        <v>0</v>
      </c>
      <c r="W55" s="86">
        <f t="shared" si="21"/>
        <v>0</v>
      </c>
      <c r="X55" s="86">
        <v>0</v>
      </c>
      <c r="Y55" s="86">
        <v>0</v>
      </c>
      <c r="Z55" s="86">
        <f t="shared" si="22"/>
        <v>0</v>
      </c>
      <c r="AA55" s="86">
        <f t="shared" si="23"/>
        <v>0</v>
      </c>
      <c r="AB55" s="86">
        <v>0</v>
      </c>
      <c r="AC55" s="86">
        <v>0</v>
      </c>
      <c r="AD55" s="86">
        <f t="shared" si="24"/>
        <v>0</v>
      </c>
      <c r="AE55" s="86">
        <v>0</v>
      </c>
      <c r="AF55" s="86">
        <v>0</v>
      </c>
      <c r="AG55" s="86">
        <f t="shared" si="25"/>
        <v>0</v>
      </c>
      <c r="AH55" s="86">
        <v>0</v>
      </c>
      <c r="AI55" s="86">
        <v>0</v>
      </c>
    </row>
    <row r="56" spans="1:35" ht="19.5" customHeight="1">
      <c r="A56" s="85" t="s">
        <v>226</v>
      </c>
      <c r="B56" s="85" t="s">
        <v>88</v>
      </c>
      <c r="C56" s="85" t="s">
        <v>134</v>
      </c>
      <c r="D56" s="85" t="s">
        <v>227</v>
      </c>
      <c r="E56" s="86">
        <f t="shared" si="13"/>
        <v>7488</v>
      </c>
      <c r="F56" s="86">
        <f t="shared" si="14"/>
        <v>7488</v>
      </c>
      <c r="G56" s="86">
        <f t="shared" si="15"/>
        <v>7488</v>
      </c>
      <c r="H56" s="86">
        <v>7488</v>
      </c>
      <c r="I56" s="86">
        <v>0</v>
      </c>
      <c r="J56" s="86">
        <f t="shared" si="16"/>
        <v>0</v>
      </c>
      <c r="K56" s="86">
        <v>0</v>
      </c>
      <c r="L56" s="86">
        <v>0</v>
      </c>
      <c r="M56" s="86">
        <f t="shared" si="17"/>
        <v>0</v>
      </c>
      <c r="N56" s="86">
        <v>0</v>
      </c>
      <c r="O56" s="86">
        <v>0</v>
      </c>
      <c r="P56" s="86">
        <f t="shared" si="18"/>
        <v>0</v>
      </c>
      <c r="Q56" s="86">
        <f t="shared" si="19"/>
        <v>0</v>
      </c>
      <c r="R56" s="86">
        <v>0</v>
      </c>
      <c r="S56" s="86">
        <v>0</v>
      </c>
      <c r="T56" s="86">
        <f t="shared" si="20"/>
        <v>0</v>
      </c>
      <c r="U56" s="86">
        <v>0</v>
      </c>
      <c r="V56" s="86">
        <v>0</v>
      </c>
      <c r="W56" s="86">
        <f t="shared" si="21"/>
        <v>0</v>
      </c>
      <c r="X56" s="86">
        <v>0</v>
      </c>
      <c r="Y56" s="86">
        <v>0</v>
      </c>
      <c r="Z56" s="86">
        <f t="shared" si="22"/>
        <v>0</v>
      </c>
      <c r="AA56" s="86">
        <f t="shared" si="23"/>
        <v>0</v>
      </c>
      <c r="AB56" s="86">
        <v>0</v>
      </c>
      <c r="AC56" s="86">
        <v>0</v>
      </c>
      <c r="AD56" s="86">
        <f t="shared" si="24"/>
        <v>0</v>
      </c>
      <c r="AE56" s="86">
        <v>0</v>
      </c>
      <c r="AF56" s="86">
        <v>0</v>
      </c>
      <c r="AG56" s="86">
        <f t="shared" si="25"/>
        <v>0</v>
      </c>
      <c r="AH56" s="86">
        <v>0</v>
      </c>
      <c r="AI56" s="86">
        <v>0</v>
      </c>
    </row>
    <row r="57" spans="1:35" ht="19.5" customHeight="1">
      <c r="A57" s="85" t="s">
        <v>228</v>
      </c>
      <c r="B57" s="85" t="s">
        <v>88</v>
      </c>
      <c r="C57" s="85" t="s">
        <v>134</v>
      </c>
      <c r="D57" s="85" t="s">
        <v>229</v>
      </c>
      <c r="E57" s="86">
        <f t="shared" si="13"/>
        <v>52464825.9</v>
      </c>
      <c r="F57" s="86">
        <f t="shared" si="14"/>
        <v>52464825.9</v>
      </c>
      <c r="G57" s="86">
        <f t="shared" si="15"/>
        <v>52464825.9</v>
      </c>
      <c r="H57" s="86">
        <v>41047605.9</v>
      </c>
      <c r="I57" s="86">
        <v>11417220</v>
      </c>
      <c r="J57" s="86">
        <f t="shared" si="16"/>
        <v>0</v>
      </c>
      <c r="K57" s="86">
        <v>0</v>
      </c>
      <c r="L57" s="86">
        <v>0</v>
      </c>
      <c r="M57" s="86">
        <f t="shared" si="17"/>
        <v>0</v>
      </c>
      <c r="N57" s="86">
        <v>0</v>
      </c>
      <c r="O57" s="86">
        <v>0</v>
      </c>
      <c r="P57" s="86">
        <f t="shared" si="18"/>
        <v>0</v>
      </c>
      <c r="Q57" s="86">
        <f t="shared" si="19"/>
        <v>0</v>
      </c>
      <c r="R57" s="86">
        <v>0</v>
      </c>
      <c r="S57" s="86">
        <v>0</v>
      </c>
      <c r="T57" s="86">
        <f t="shared" si="20"/>
        <v>0</v>
      </c>
      <c r="U57" s="86">
        <v>0</v>
      </c>
      <c r="V57" s="86">
        <v>0</v>
      </c>
      <c r="W57" s="86">
        <f t="shared" si="21"/>
        <v>0</v>
      </c>
      <c r="X57" s="86">
        <v>0</v>
      </c>
      <c r="Y57" s="86">
        <v>0</v>
      </c>
      <c r="Z57" s="86">
        <f t="shared" si="22"/>
        <v>0</v>
      </c>
      <c r="AA57" s="86">
        <f t="shared" si="23"/>
        <v>0</v>
      </c>
      <c r="AB57" s="86">
        <v>0</v>
      </c>
      <c r="AC57" s="86">
        <v>0</v>
      </c>
      <c r="AD57" s="86">
        <f t="shared" si="24"/>
        <v>0</v>
      </c>
      <c r="AE57" s="86">
        <v>0</v>
      </c>
      <c r="AF57" s="86">
        <v>0</v>
      </c>
      <c r="AG57" s="86">
        <f t="shared" si="25"/>
        <v>0</v>
      </c>
      <c r="AH57" s="86">
        <v>0</v>
      </c>
      <c r="AI57" s="86">
        <v>0</v>
      </c>
    </row>
    <row r="58" spans="1:35" ht="19.5" customHeight="1">
      <c r="A58" s="85" t="s">
        <v>228</v>
      </c>
      <c r="B58" s="85" t="s">
        <v>90</v>
      </c>
      <c r="C58" s="85" t="s">
        <v>134</v>
      </c>
      <c r="D58" s="85" t="s">
        <v>247</v>
      </c>
      <c r="E58" s="86">
        <f t="shared" si="13"/>
        <v>1430576.4</v>
      </c>
      <c r="F58" s="86">
        <f t="shared" si="14"/>
        <v>1430576.4</v>
      </c>
      <c r="G58" s="86">
        <f t="shared" si="15"/>
        <v>1430576.4</v>
      </c>
      <c r="H58" s="86">
        <v>1220576.4</v>
      </c>
      <c r="I58" s="86">
        <v>210000</v>
      </c>
      <c r="J58" s="86">
        <f t="shared" si="16"/>
        <v>0</v>
      </c>
      <c r="K58" s="86">
        <v>0</v>
      </c>
      <c r="L58" s="86">
        <v>0</v>
      </c>
      <c r="M58" s="86">
        <f t="shared" si="17"/>
        <v>0</v>
      </c>
      <c r="N58" s="86">
        <v>0</v>
      </c>
      <c r="O58" s="86">
        <v>0</v>
      </c>
      <c r="P58" s="86">
        <f t="shared" si="18"/>
        <v>0</v>
      </c>
      <c r="Q58" s="86">
        <f t="shared" si="19"/>
        <v>0</v>
      </c>
      <c r="R58" s="86">
        <v>0</v>
      </c>
      <c r="S58" s="86">
        <v>0</v>
      </c>
      <c r="T58" s="86">
        <f t="shared" si="20"/>
        <v>0</v>
      </c>
      <c r="U58" s="86">
        <v>0</v>
      </c>
      <c r="V58" s="86">
        <v>0</v>
      </c>
      <c r="W58" s="86">
        <f t="shared" si="21"/>
        <v>0</v>
      </c>
      <c r="X58" s="86">
        <v>0</v>
      </c>
      <c r="Y58" s="86">
        <v>0</v>
      </c>
      <c r="Z58" s="86">
        <f t="shared" si="22"/>
        <v>0</v>
      </c>
      <c r="AA58" s="86">
        <f t="shared" si="23"/>
        <v>0</v>
      </c>
      <c r="AB58" s="86">
        <v>0</v>
      </c>
      <c r="AC58" s="86">
        <v>0</v>
      </c>
      <c r="AD58" s="86">
        <f t="shared" si="24"/>
        <v>0</v>
      </c>
      <c r="AE58" s="86">
        <v>0</v>
      </c>
      <c r="AF58" s="86">
        <v>0</v>
      </c>
      <c r="AG58" s="86">
        <f t="shared" si="25"/>
        <v>0</v>
      </c>
      <c r="AH58" s="86">
        <v>0</v>
      </c>
      <c r="AI58" s="86">
        <v>0</v>
      </c>
    </row>
    <row r="59" spans="1:35" ht="19.5" customHeight="1">
      <c r="A59" s="85" t="s">
        <v>226</v>
      </c>
      <c r="B59" s="85" t="s">
        <v>94</v>
      </c>
      <c r="C59" s="85" t="s">
        <v>134</v>
      </c>
      <c r="D59" s="85" t="s">
        <v>244</v>
      </c>
      <c r="E59" s="86">
        <f t="shared" si="13"/>
        <v>853400</v>
      </c>
      <c r="F59" s="86">
        <f t="shared" si="14"/>
        <v>853400</v>
      </c>
      <c r="G59" s="86">
        <f t="shared" si="15"/>
        <v>853400</v>
      </c>
      <c r="H59" s="86">
        <v>753400</v>
      </c>
      <c r="I59" s="86">
        <v>100000</v>
      </c>
      <c r="J59" s="86">
        <f t="shared" si="16"/>
        <v>0</v>
      </c>
      <c r="K59" s="86">
        <v>0</v>
      </c>
      <c r="L59" s="86">
        <v>0</v>
      </c>
      <c r="M59" s="86">
        <f t="shared" si="17"/>
        <v>0</v>
      </c>
      <c r="N59" s="86">
        <v>0</v>
      </c>
      <c r="O59" s="86">
        <v>0</v>
      </c>
      <c r="P59" s="86">
        <f t="shared" si="18"/>
        <v>0</v>
      </c>
      <c r="Q59" s="86">
        <f t="shared" si="19"/>
        <v>0</v>
      </c>
      <c r="R59" s="86">
        <v>0</v>
      </c>
      <c r="S59" s="86">
        <v>0</v>
      </c>
      <c r="T59" s="86">
        <f t="shared" si="20"/>
        <v>0</v>
      </c>
      <c r="U59" s="86">
        <v>0</v>
      </c>
      <c r="V59" s="86">
        <v>0</v>
      </c>
      <c r="W59" s="86">
        <f t="shared" si="21"/>
        <v>0</v>
      </c>
      <c r="X59" s="86">
        <v>0</v>
      </c>
      <c r="Y59" s="86">
        <v>0</v>
      </c>
      <c r="Z59" s="86">
        <f t="shared" si="22"/>
        <v>0</v>
      </c>
      <c r="AA59" s="86">
        <f t="shared" si="23"/>
        <v>0</v>
      </c>
      <c r="AB59" s="86">
        <v>0</v>
      </c>
      <c r="AC59" s="86">
        <v>0</v>
      </c>
      <c r="AD59" s="86">
        <f t="shared" si="24"/>
        <v>0</v>
      </c>
      <c r="AE59" s="86">
        <v>0</v>
      </c>
      <c r="AF59" s="86">
        <v>0</v>
      </c>
      <c r="AG59" s="86">
        <f t="shared" si="25"/>
        <v>0</v>
      </c>
      <c r="AH59" s="86">
        <v>0</v>
      </c>
      <c r="AI59" s="86">
        <v>0</v>
      </c>
    </row>
    <row r="60" spans="1:35" ht="19.5" customHeight="1">
      <c r="A60" s="85" t="s">
        <v>56</v>
      </c>
      <c r="B60" s="85" t="s">
        <v>56</v>
      </c>
      <c r="C60" s="85" t="s">
        <v>136</v>
      </c>
      <c r="D60" s="85" t="s">
        <v>137</v>
      </c>
      <c r="E60" s="86">
        <f t="shared" si="13"/>
        <v>17725624.68</v>
      </c>
      <c r="F60" s="86">
        <f t="shared" si="14"/>
        <v>17725624.68</v>
      </c>
      <c r="G60" s="86">
        <f t="shared" si="15"/>
        <v>17725624.68</v>
      </c>
      <c r="H60" s="86">
        <v>14709484.68</v>
      </c>
      <c r="I60" s="86">
        <v>3016140</v>
      </c>
      <c r="J60" s="86">
        <f t="shared" si="16"/>
        <v>0</v>
      </c>
      <c r="K60" s="86">
        <v>0</v>
      </c>
      <c r="L60" s="86">
        <v>0</v>
      </c>
      <c r="M60" s="86">
        <f t="shared" si="17"/>
        <v>0</v>
      </c>
      <c r="N60" s="86">
        <v>0</v>
      </c>
      <c r="O60" s="86">
        <v>0</v>
      </c>
      <c r="P60" s="86">
        <f t="shared" si="18"/>
        <v>0</v>
      </c>
      <c r="Q60" s="86">
        <f t="shared" si="19"/>
        <v>0</v>
      </c>
      <c r="R60" s="86">
        <v>0</v>
      </c>
      <c r="S60" s="86">
        <v>0</v>
      </c>
      <c r="T60" s="86">
        <f t="shared" si="20"/>
        <v>0</v>
      </c>
      <c r="U60" s="86">
        <v>0</v>
      </c>
      <c r="V60" s="86">
        <v>0</v>
      </c>
      <c r="W60" s="86">
        <f t="shared" si="21"/>
        <v>0</v>
      </c>
      <c r="X60" s="86">
        <v>0</v>
      </c>
      <c r="Y60" s="86">
        <v>0</v>
      </c>
      <c r="Z60" s="86">
        <f t="shared" si="22"/>
        <v>0</v>
      </c>
      <c r="AA60" s="86">
        <f t="shared" si="23"/>
        <v>0</v>
      </c>
      <c r="AB60" s="86">
        <v>0</v>
      </c>
      <c r="AC60" s="86">
        <v>0</v>
      </c>
      <c r="AD60" s="86">
        <f t="shared" si="24"/>
        <v>0</v>
      </c>
      <c r="AE60" s="86">
        <v>0</v>
      </c>
      <c r="AF60" s="86">
        <v>0</v>
      </c>
      <c r="AG60" s="86">
        <f t="shared" si="25"/>
        <v>0</v>
      </c>
      <c r="AH60" s="86">
        <v>0</v>
      </c>
      <c r="AI60" s="86">
        <v>0</v>
      </c>
    </row>
    <row r="61" spans="1:35" ht="19.5" customHeight="1">
      <c r="A61" s="85" t="s">
        <v>248</v>
      </c>
      <c r="B61" s="85" t="s">
        <v>88</v>
      </c>
      <c r="C61" s="85" t="s">
        <v>136</v>
      </c>
      <c r="D61" s="85" t="s">
        <v>249</v>
      </c>
      <c r="E61" s="86">
        <f t="shared" si="13"/>
        <v>200000</v>
      </c>
      <c r="F61" s="86">
        <f t="shared" si="14"/>
        <v>200000</v>
      </c>
      <c r="G61" s="86">
        <f t="shared" si="15"/>
        <v>200000</v>
      </c>
      <c r="H61" s="86">
        <v>0</v>
      </c>
      <c r="I61" s="86">
        <v>200000</v>
      </c>
      <c r="J61" s="86">
        <f t="shared" si="16"/>
        <v>0</v>
      </c>
      <c r="K61" s="86">
        <v>0</v>
      </c>
      <c r="L61" s="86">
        <v>0</v>
      </c>
      <c r="M61" s="86">
        <f t="shared" si="17"/>
        <v>0</v>
      </c>
      <c r="N61" s="86">
        <v>0</v>
      </c>
      <c r="O61" s="86">
        <v>0</v>
      </c>
      <c r="P61" s="86">
        <f t="shared" si="18"/>
        <v>0</v>
      </c>
      <c r="Q61" s="86">
        <f t="shared" si="19"/>
        <v>0</v>
      </c>
      <c r="R61" s="86">
        <v>0</v>
      </c>
      <c r="S61" s="86">
        <v>0</v>
      </c>
      <c r="T61" s="86">
        <f t="shared" si="20"/>
        <v>0</v>
      </c>
      <c r="U61" s="86">
        <v>0</v>
      </c>
      <c r="V61" s="86">
        <v>0</v>
      </c>
      <c r="W61" s="86">
        <f t="shared" si="21"/>
        <v>0</v>
      </c>
      <c r="X61" s="86">
        <v>0</v>
      </c>
      <c r="Y61" s="86">
        <v>0</v>
      </c>
      <c r="Z61" s="86">
        <f t="shared" si="22"/>
        <v>0</v>
      </c>
      <c r="AA61" s="86">
        <f t="shared" si="23"/>
        <v>0</v>
      </c>
      <c r="AB61" s="86">
        <v>0</v>
      </c>
      <c r="AC61" s="86">
        <v>0</v>
      </c>
      <c r="AD61" s="86">
        <f t="shared" si="24"/>
        <v>0</v>
      </c>
      <c r="AE61" s="86">
        <v>0</v>
      </c>
      <c r="AF61" s="86">
        <v>0</v>
      </c>
      <c r="AG61" s="86">
        <f t="shared" si="25"/>
        <v>0</v>
      </c>
      <c r="AH61" s="86">
        <v>0</v>
      </c>
      <c r="AI61" s="86">
        <v>0</v>
      </c>
    </row>
    <row r="62" spans="1:35" ht="19.5" customHeight="1">
      <c r="A62" s="85" t="s">
        <v>228</v>
      </c>
      <c r="B62" s="85" t="s">
        <v>88</v>
      </c>
      <c r="C62" s="85" t="s">
        <v>136</v>
      </c>
      <c r="D62" s="85" t="s">
        <v>229</v>
      </c>
      <c r="E62" s="86">
        <f t="shared" si="13"/>
        <v>15093633.88</v>
      </c>
      <c r="F62" s="86">
        <f t="shared" si="14"/>
        <v>15093633.88</v>
      </c>
      <c r="G62" s="86">
        <f t="shared" si="15"/>
        <v>15093633.88</v>
      </c>
      <c r="H62" s="86">
        <v>12434933.88</v>
      </c>
      <c r="I62" s="86">
        <v>2658700</v>
      </c>
      <c r="J62" s="86">
        <f t="shared" si="16"/>
        <v>0</v>
      </c>
      <c r="K62" s="86">
        <v>0</v>
      </c>
      <c r="L62" s="86">
        <v>0</v>
      </c>
      <c r="M62" s="86">
        <f t="shared" si="17"/>
        <v>0</v>
      </c>
      <c r="N62" s="86">
        <v>0</v>
      </c>
      <c r="O62" s="86">
        <v>0</v>
      </c>
      <c r="P62" s="86">
        <f t="shared" si="18"/>
        <v>0</v>
      </c>
      <c r="Q62" s="86">
        <f t="shared" si="19"/>
        <v>0</v>
      </c>
      <c r="R62" s="86">
        <v>0</v>
      </c>
      <c r="S62" s="86">
        <v>0</v>
      </c>
      <c r="T62" s="86">
        <f t="shared" si="20"/>
        <v>0</v>
      </c>
      <c r="U62" s="86">
        <v>0</v>
      </c>
      <c r="V62" s="86">
        <v>0</v>
      </c>
      <c r="W62" s="86">
        <f t="shared" si="21"/>
        <v>0</v>
      </c>
      <c r="X62" s="86">
        <v>0</v>
      </c>
      <c r="Y62" s="86">
        <v>0</v>
      </c>
      <c r="Z62" s="86">
        <f t="shared" si="22"/>
        <v>0</v>
      </c>
      <c r="AA62" s="86">
        <f t="shared" si="23"/>
        <v>0</v>
      </c>
      <c r="AB62" s="86">
        <v>0</v>
      </c>
      <c r="AC62" s="86">
        <v>0</v>
      </c>
      <c r="AD62" s="86">
        <f t="shared" si="24"/>
        <v>0</v>
      </c>
      <c r="AE62" s="86">
        <v>0</v>
      </c>
      <c r="AF62" s="86">
        <v>0</v>
      </c>
      <c r="AG62" s="86">
        <f t="shared" si="25"/>
        <v>0</v>
      </c>
      <c r="AH62" s="86">
        <v>0</v>
      </c>
      <c r="AI62" s="86">
        <v>0</v>
      </c>
    </row>
    <row r="63" spans="1:35" ht="19.5" customHeight="1">
      <c r="A63" s="85" t="s">
        <v>228</v>
      </c>
      <c r="B63" s="85" t="s">
        <v>90</v>
      </c>
      <c r="C63" s="85" t="s">
        <v>136</v>
      </c>
      <c r="D63" s="85" t="s">
        <v>247</v>
      </c>
      <c r="E63" s="86">
        <f t="shared" si="13"/>
        <v>2057161.8</v>
      </c>
      <c r="F63" s="86">
        <f t="shared" si="14"/>
        <v>2057161.8</v>
      </c>
      <c r="G63" s="86">
        <f t="shared" si="15"/>
        <v>2057161.8</v>
      </c>
      <c r="H63" s="86">
        <v>1899721.8</v>
      </c>
      <c r="I63" s="86">
        <v>157440</v>
      </c>
      <c r="J63" s="86">
        <f t="shared" si="16"/>
        <v>0</v>
      </c>
      <c r="K63" s="86">
        <v>0</v>
      </c>
      <c r="L63" s="86">
        <v>0</v>
      </c>
      <c r="M63" s="86">
        <f t="shared" si="17"/>
        <v>0</v>
      </c>
      <c r="N63" s="86">
        <v>0</v>
      </c>
      <c r="O63" s="86">
        <v>0</v>
      </c>
      <c r="P63" s="86">
        <f t="shared" si="18"/>
        <v>0</v>
      </c>
      <c r="Q63" s="86">
        <f t="shared" si="19"/>
        <v>0</v>
      </c>
      <c r="R63" s="86">
        <v>0</v>
      </c>
      <c r="S63" s="86">
        <v>0</v>
      </c>
      <c r="T63" s="86">
        <f t="shared" si="20"/>
        <v>0</v>
      </c>
      <c r="U63" s="86">
        <v>0</v>
      </c>
      <c r="V63" s="86">
        <v>0</v>
      </c>
      <c r="W63" s="86">
        <f t="shared" si="21"/>
        <v>0</v>
      </c>
      <c r="X63" s="86">
        <v>0</v>
      </c>
      <c r="Y63" s="86">
        <v>0</v>
      </c>
      <c r="Z63" s="86">
        <f t="shared" si="22"/>
        <v>0</v>
      </c>
      <c r="AA63" s="86">
        <f t="shared" si="23"/>
        <v>0</v>
      </c>
      <c r="AB63" s="86">
        <v>0</v>
      </c>
      <c r="AC63" s="86">
        <v>0</v>
      </c>
      <c r="AD63" s="86">
        <f t="shared" si="24"/>
        <v>0</v>
      </c>
      <c r="AE63" s="86">
        <v>0</v>
      </c>
      <c r="AF63" s="86">
        <v>0</v>
      </c>
      <c r="AG63" s="86">
        <f t="shared" si="25"/>
        <v>0</v>
      </c>
      <c r="AH63" s="86">
        <v>0</v>
      </c>
      <c r="AI63" s="86">
        <v>0</v>
      </c>
    </row>
    <row r="64" spans="1:35" ht="19.5" customHeight="1">
      <c r="A64" s="85" t="s">
        <v>226</v>
      </c>
      <c r="B64" s="85" t="s">
        <v>99</v>
      </c>
      <c r="C64" s="85" t="s">
        <v>136</v>
      </c>
      <c r="D64" s="85" t="s">
        <v>250</v>
      </c>
      <c r="E64" s="86">
        <f t="shared" si="13"/>
        <v>110629</v>
      </c>
      <c r="F64" s="86">
        <f t="shared" si="14"/>
        <v>110629</v>
      </c>
      <c r="G64" s="86">
        <f t="shared" si="15"/>
        <v>110629</v>
      </c>
      <c r="H64" s="86">
        <v>110629</v>
      </c>
      <c r="I64" s="86">
        <v>0</v>
      </c>
      <c r="J64" s="86">
        <f t="shared" si="16"/>
        <v>0</v>
      </c>
      <c r="K64" s="86">
        <v>0</v>
      </c>
      <c r="L64" s="86">
        <v>0</v>
      </c>
      <c r="M64" s="86">
        <f t="shared" si="17"/>
        <v>0</v>
      </c>
      <c r="N64" s="86">
        <v>0</v>
      </c>
      <c r="O64" s="86">
        <v>0</v>
      </c>
      <c r="P64" s="86">
        <f t="shared" si="18"/>
        <v>0</v>
      </c>
      <c r="Q64" s="86">
        <f t="shared" si="19"/>
        <v>0</v>
      </c>
      <c r="R64" s="86">
        <v>0</v>
      </c>
      <c r="S64" s="86">
        <v>0</v>
      </c>
      <c r="T64" s="86">
        <f t="shared" si="20"/>
        <v>0</v>
      </c>
      <c r="U64" s="86">
        <v>0</v>
      </c>
      <c r="V64" s="86">
        <v>0</v>
      </c>
      <c r="W64" s="86">
        <f t="shared" si="21"/>
        <v>0</v>
      </c>
      <c r="X64" s="86">
        <v>0</v>
      </c>
      <c r="Y64" s="86">
        <v>0</v>
      </c>
      <c r="Z64" s="86">
        <f t="shared" si="22"/>
        <v>0</v>
      </c>
      <c r="AA64" s="86">
        <f t="shared" si="23"/>
        <v>0</v>
      </c>
      <c r="AB64" s="86">
        <v>0</v>
      </c>
      <c r="AC64" s="86">
        <v>0</v>
      </c>
      <c r="AD64" s="86">
        <f t="shared" si="24"/>
        <v>0</v>
      </c>
      <c r="AE64" s="86">
        <v>0</v>
      </c>
      <c r="AF64" s="86">
        <v>0</v>
      </c>
      <c r="AG64" s="86">
        <f t="shared" si="25"/>
        <v>0</v>
      </c>
      <c r="AH64" s="86">
        <v>0</v>
      </c>
      <c r="AI64" s="86">
        <v>0</v>
      </c>
    </row>
    <row r="65" spans="1:35" ht="19.5" customHeight="1">
      <c r="A65" s="85" t="s">
        <v>226</v>
      </c>
      <c r="B65" s="85" t="s">
        <v>94</v>
      </c>
      <c r="C65" s="85" t="s">
        <v>136</v>
      </c>
      <c r="D65" s="85" t="s">
        <v>244</v>
      </c>
      <c r="E65" s="86">
        <f t="shared" si="13"/>
        <v>264200</v>
      </c>
      <c r="F65" s="86">
        <f t="shared" si="14"/>
        <v>264200</v>
      </c>
      <c r="G65" s="86">
        <f t="shared" si="15"/>
        <v>264200</v>
      </c>
      <c r="H65" s="86">
        <v>264200</v>
      </c>
      <c r="I65" s="86">
        <v>0</v>
      </c>
      <c r="J65" s="86">
        <f t="shared" si="16"/>
        <v>0</v>
      </c>
      <c r="K65" s="86">
        <v>0</v>
      </c>
      <c r="L65" s="86">
        <v>0</v>
      </c>
      <c r="M65" s="86">
        <f t="shared" si="17"/>
        <v>0</v>
      </c>
      <c r="N65" s="86">
        <v>0</v>
      </c>
      <c r="O65" s="86">
        <v>0</v>
      </c>
      <c r="P65" s="86">
        <f t="shared" si="18"/>
        <v>0</v>
      </c>
      <c r="Q65" s="86">
        <f t="shared" si="19"/>
        <v>0</v>
      </c>
      <c r="R65" s="86">
        <v>0</v>
      </c>
      <c r="S65" s="86">
        <v>0</v>
      </c>
      <c r="T65" s="86">
        <f t="shared" si="20"/>
        <v>0</v>
      </c>
      <c r="U65" s="86">
        <v>0</v>
      </c>
      <c r="V65" s="86">
        <v>0</v>
      </c>
      <c r="W65" s="86">
        <f t="shared" si="21"/>
        <v>0</v>
      </c>
      <c r="X65" s="86">
        <v>0</v>
      </c>
      <c r="Y65" s="86">
        <v>0</v>
      </c>
      <c r="Z65" s="86">
        <f t="shared" si="22"/>
        <v>0</v>
      </c>
      <c r="AA65" s="86">
        <f t="shared" si="23"/>
        <v>0</v>
      </c>
      <c r="AB65" s="86">
        <v>0</v>
      </c>
      <c r="AC65" s="86">
        <v>0</v>
      </c>
      <c r="AD65" s="86">
        <f t="shared" si="24"/>
        <v>0</v>
      </c>
      <c r="AE65" s="86">
        <v>0</v>
      </c>
      <c r="AF65" s="86">
        <v>0</v>
      </c>
      <c r="AG65" s="86">
        <f t="shared" si="25"/>
        <v>0</v>
      </c>
      <c r="AH65" s="86">
        <v>0</v>
      </c>
      <c r="AI65" s="86">
        <v>0</v>
      </c>
    </row>
    <row r="66" spans="1:35" ht="19.5" customHeight="1">
      <c r="A66" s="85" t="s">
        <v>56</v>
      </c>
      <c r="B66" s="85" t="s">
        <v>56</v>
      </c>
      <c r="C66" s="85" t="s">
        <v>138</v>
      </c>
      <c r="D66" s="85" t="s">
        <v>139</v>
      </c>
      <c r="E66" s="86">
        <f t="shared" si="13"/>
        <v>22357924.18</v>
      </c>
      <c r="F66" s="86">
        <f t="shared" si="14"/>
        <v>22357924.18</v>
      </c>
      <c r="G66" s="86">
        <f t="shared" si="15"/>
        <v>22357924.18</v>
      </c>
      <c r="H66" s="86">
        <v>18870844.18</v>
      </c>
      <c r="I66" s="86">
        <v>3487080</v>
      </c>
      <c r="J66" s="86">
        <f t="shared" si="16"/>
        <v>0</v>
      </c>
      <c r="K66" s="86">
        <v>0</v>
      </c>
      <c r="L66" s="86">
        <v>0</v>
      </c>
      <c r="M66" s="86">
        <f t="shared" si="17"/>
        <v>0</v>
      </c>
      <c r="N66" s="86">
        <v>0</v>
      </c>
      <c r="O66" s="86">
        <v>0</v>
      </c>
      <c r="P66" s="86">
        <f t="shared" si="18"/>
        <v>0</v>
      </c>
      <c r="Q66" s="86">
        <f t="shared" si="19"/>
        <v>0</v>
      </c>
      <c r="R66" s="86">
        <v>0</v>
      </c>
      <c r="S66" s="86">
        <v>0</v>
      </c>
      <c r="T66" s="86">
        <f t="shared" si="20"/>
        <v>0</v>
      </c>
      <c r="U66" s="86">
        <v>0</v>
      </c>
      <c r="V66" s="86">
        <v>0</v>
      </c>
      <c r="W66" s="86">
        <f t="shared" si="21"/>
        <v>0</v>
      </c>
      <c r="X66" s="86">
        <v>0</v>
      </c>
      <c r="Y66" s="86">
        <v>0</v>
      </c>
      <c r="Z66" s="86">
        <f t="shared" si="22"/>
        <v>0</v>
      </c>
      <c r="AA66" s="86">
        <f t="shared" si="23"/>
        <v>0</v>
      </c>
      <c r="AB66" s="86">
        <v>0</v>
      </c>
      <c r="AC66" s="86">
        <v>0</v>
      </c>
      <c r="AD66" s="86">
        <f t="shared" si="24"/>
        <v>0</v>
      </c>
      <c r="AE66" s="86">
        <v>0</v>
      </c>
      <c r="AF66" s="86">
        <v>0</v>
      </c>
      <c r="AG66" s="86">
        <f t="shared" si="25"/>
        <v>0</v>
      </c>
      <c r="AH66" s="86">
        <v>0</v>
      </c>
      <c r="AI66" s="86">
        <v>0</v>
      </c>
    </row>
    <row r="67" spans="1:35" ht="19.5" customHeight="1">
      <c r="A67" s="85" t="s">
        <v>228</v>
      </c>
      <c r="B67" s="85" t="s">
        <v>88</v>
      </c>
      <c r="C67" s="85" t="s">
        <v>138</v>
      </c>
      <c r="D67" s="85" t="s">
        <v>229</v>
      </c>
      <c r="E67" s="86">
        <f t="shared" si="13"/>
        <v>19610438.18</v>
      </c>
      <c r="F67" s="86">
        <f t="shared" si="14"/>
        <v>19610438.18</v>
      </c>
      <c r="G67" s="86">
        <f t="shared" si="15"/>
        <v>19610438.18</v>
      </c>
      <c r="H67" s="86">
        <v>16526238.18</v>
      </c>
      <c r="I67" s="86">
        <v>3084200</v>
      </c>
      <c r="J67" s="86">
        <f t="shared" si="16"/>
        <v>0</v>
      </c>
      <c r="K67" s="86">
        <v>0</v>
      </c>
      <c r="L67" s="86">
        <v>0</v>
      </c>
      <c r="M67" s="86">
        <f t="shared" si="17"/>
        <v>0</v>
      </c>
      <c r="N67" s="86">
        <v>0</v>
      </c>
      <c r="O67" s="86">
        <v>0</v>
      </c>
      <c r="P67" s="86">
        <f t="shared" si="18"/>
        <v>0</v>
      </c>
      <c r="Q67" s="86">
        <f t="shared" si="19"/>
        <v>0</v>
      </c>
      <c r="R67" s="86">
        <v>0</v>
      </c>
      <c r="S67" s="86">
        <v>0</v>
      </c>
      <c r="T67" s="86">
        <f t="shared" si="20"/>
        <v>0</v>
      </c>
      <c r="U67" s="86">
        <v>0</v>
      </c>
      <c r="V67" s="86">
        <v>0</v>
      </c>
      <c r="W67" s="86">
        <f t="shared" si="21"/>
        <v>0</v>
      </c>
      <c r="X67" s="86">
        <v>0</v>
      </c>
      <c r="Y67" s="86">
        <v>0</v>
      </c>
      <c r="Z67" s="86">
        <f t="shared" si="22"/>
        <v>0</v>
      </c>
      <c r="AA67" s="86">
        <f t="shared" si="23"/>
        <v>0</v>
      </c>
      <c r="AB67" s="86">
        <v>0</v>
      </c>
      <c r="AC67" s="86">
        <v>0</v>
      </c>
      <c r="AD67" s="86">
        <f t="shared" si="24"/>
        <v>0</v>
      </c>
      <c r="AE67" s="86">
        <v>0</v>
      </c>
      <c r="AF67" s="86">
        <v>0</v>
      </c>
      <c r="AG67" s="86">
        <f t="shared" si="25"/>
        <v>0</v>
      </c>
      <c r="AH67" s="86">
        <v>0</v>
      </c>
      <c r="AI67" s="86">
        <v>0</v>
      </c>
    </row>
    <row r="68" spans="1:35" ht="19.5" customHeight="1">
      <c r="A68" s="85" t="s">
        <v>248</v>
      </c>
      <c r="B68" s="85" t="s">
        <v>88</v>
      </c>
      <c r="C68" s="85" t="s">
        <v>138</v>
      </c>
      <c r="D68" s="85" t="s">
        <v>249</v>
      </c>
      <c r="E68" s="86">
        <f t="shared" si="13"/>
        <v>200000</v>
      </c>
      <c r="F68" s="86">
        <f t="shared" si="14"/>
        <v>200000</v>
      </c>
      <c r="G68" s="86">
        <f t="shared" si="15"/>
        <v>200000</v>
      </c>
      <c r="H68" s="86">
        <v>0</v>
      </c>
      <c r="I68" s="86">
        <v>200000</v>
      </c>
      <c r="J68" s="86">
        <f t="shared" si="16"/>
        <v>0</v>
      </c>
      <c r="K68" s="86">
        <v>0</v>
      </c>
      <c r="L68" s="86">
        <v>0</v>
      </c>
      <c r="M68" s="86">
        <f t="shared" si="17"/>
        <v>0</v>
      </c>
      <c r="N68" s="86">
        <v>0</v>
      </c>
      <c r="O68" s="86">
        <v>0</v>
      </c>
      <c r="P68" s="86">
        <f t="shared" si="18"/>
        <v>0</v>
      </c>
      <c r="Q68" s="86">
        <f t="shared" si="19"/>
        <v>0</v>
      </c>
      <c r="R68" s="86">
        <v>0</v>
      </c>
      <c r="S68" s="86">
        <v>0</v>
      </c>
      <c r="T68" s="86">
        <f t="shared" si="20"/>
        <v>0</v>
      </c>
      <c r="U68" s="86">
        <v>0</v>
      </c>
      <c r="V68" s="86">
        <v>0</v>
      </c>
      <c r="W68" s="86">
        <f t="shared" si="21"/>
        <v>0</v>
      </c>
      <c r="X68" s="86">
        <v>0</v>
      </c>
      <c r="Y68" s="86">
        <v>0</v>
      </c>
      <c r="Z68" s="86">
        <f t="shared" si="22"/>
        <v>0</v>
      </c>
      <c r="AA68" s="86">
        <f t="shared" si="23"/>
        <v>0</v>
      </c>
      <c r="AB68" s="86">
        <v>0</v>
      </c>
      <c r="AC68" s="86">
        <v>0</v>
      </c>
      <c r="AD68" s="86">
        <f t="shared" si="24"/>
        <v>0</v>
      </c>
      <c r="AE68" s="86">
        <v>0</v>
      </c>
      <c r="AF68" s="86">
        <v>0</v>
      </c>
      <c r="AG68" s="86">
        <f t="shared" si="25"/>
        <v>0</v>
      </c>
      <c r="AH68" s="86">
        <v>0</v>
      </c>
      <c r="AI68" s="86">
        <v>0</v>
      </c>
    </row>
    <row r="69" spans="1:35" ht="19.5" customHeight="1">
      <c r="A69" s="85" t="s">
        <v>226</v>
      </c>
      <c r="B69" s="85" t="s">
        <v>88</v>
      </c>
      <c r="C69" s="85" t="s">
        <v>138</v>
      </c>
      <c r="D69" s="85" t="s">
        <v>227</v>
      </c>
      <c r="E69" s="86">
        <f t="shared" si="13"/>
        <v>6732</v>
      </c>
      <c r="F69" s="86">
        <f t="shared" si="14"/>
        <v>6732</v>
      </c>
      <c r="G69" s="86">
        <f t="shared" si="15"/>
        <v>6732</v>
      </c>
      <c r="H69" s="86">
        <v>6732</v>
      </c>
      <c r="I69" s="86">
        <v>0</v>
      </c>
      <c r="J69" s="86">
        <f t="shared" si="16"/>
        <v>0</v>
      </c>
      <c r="K69" s="86">
        <v>0</v>
      </c>
      <c r="L69" s="86">
        <v>0</v>
      </c>
      <c r="M69" s="86">
        <f t="shared" si="17"/>
        <v>0</v>
      </c>
      <c r="N69" s="86">
        <v>0</v>
      </c>
      <c r="O69" s="86">
        <v>0</v>
      </c>
      <c r="P69" s="86">
        <f t="shared" si="18"/>
        <v>0</v>
      </c>
      <c r="Q69" s="86">
        <f t="shared" si="19"/>
        <v>0</v>
      </c>
      <c r="R69" s="86">
        <v>0</v>
      </c>
      <c r="S69" s="86">
        <v>0</v>
      </c>
      <c r="T69" s="86">
        <f t="shared" si="20"/>
        <v>0</v>
      </c>
      <c r="U69" s="86">
        <v>0</v>
      </c>
      <c r="V69" s="86">
        <v>0</v>
      </c>
      <c r="W69" s="86">
        <f t="shared" si="21"/>
        <v>0</v>
      </c>
      <c r="X69" s="86">
        <v>0</v>
      </c>
      <c r="Y69" s="86">
        <v>0</v>
      </c>
      <c r="Z69" s="86">
        <f t="shared" si="22"/>
        <v>0</v>
      </c>
      <c r="AA69" s="86">
        <f t="shared" si="23"/>
        <v>0</v>
      </c>
      <c r="AB69" s="86">
        <v>0</v>
      </c>
      <c r="AC69" s="86">
        <v>0</v>
      </c>
      <c r="AD69" s="86">
        <f t="shared" si="24"/>
        <v>0</v>
      </c>
      <c r="AE69" s="86">
        <v>0</v>
      </c>
      <c r="AF69" s="86">
        <v>0</v>
      </c>
      <c r="AG69" s="86">
        <f t="shared" si="25"/>
        <v>0</v>
      </c>
      <c r="AH69" s="86">
        <v>0</v>
      </c>
      <c r="AI69" s="86">
        <v>0</v>
      </c>
    </row>
    <row r="70" spans="1:35" ht="19.5" customHeight="1">
      <c r="A70" s="85" t="s">
        <v>228</v>
      </c>
      <c r="B70" s="85" t="s">
        <v>90</v>
      </c>
      <c r="C70" s="85" t="s">
        <v>138</v>
      </c>
      <c r="D70" s="85" t="s">
        <v>247</v>
      </c>
      <c r="E70" s="86">
        <f t="shared" si="13"/>
        <v>2220554</v>
      </c>
      <c r="F70" s="86">
        <f t="shared" si="14"/>
        <v>2220554</v>
      </c>
      <c r="G70" s="86">
        <f t="shared" si="15"/>
        <v>2220554</v>
      </c>
      <c r="H70" s="86">
        <v>2017674</v>
      </c>
      <c r="I70" s="86">
        <v>202880</v>
      </c>
      <c r="J70" s="86">
        <f t="shared" si="16"/>
        <v>0</v>
      </c>
      <c r="K70" s="86">
        <v>0</v>
      </c>
      <c r="L70" s="86">
        <v>0</v>
      </c>
      <c r="M70" s="86">
        <f t="shared" si="17"/>
        <v>0</v>
      </c>
      <c r="N70" s="86">
        <v>0</v>
      </c>
      <c r="O70" s="86">
        <v>0</v>
      </c>
      <c r="P70" s="86">
        <f t="shared" si="18"/>
        <v>0</v>
      </c>
      <c r="Q70" s="86">
        <f t="shared" si="19"/>
        <v>0</v>
      </c>
      <c r="R70" s="86">
        <v>0</v>
      </c>
      <c r="S70" s="86">
        <v>0</v>
      </c>
      <c r="T70" s="86">
        <f t="shared" si="20"/>
        <v>0</v>
      </c>
      <c r="U70" s="86">
        <v>0</v>
      </c>
      <c r="V70" s="86">
        <v>0</v>
      </c>
      <c r="W70" s="86">
        <f t="shared" si="21"/>
        <v>0</v>
      </c>
      <c r="X70" s="86">
        <v>0</v>
      </c>
      <c r="Y70" s="86">
        <v>0</v>
      </c>
      <c r="Z70" s="86">
        <f t="shared" si="22"/>
        <v>0</v>
      </c>
      <c r="AA70" s="86">
        <f t="shared" si="23"/>
        <v>0</v>
      </c>
      <c r="AB70" s="86">
        <v>0</v>
      </c>
      <c r="AC70" s="86">
        <v>0</v>
      </c>
      <c r="AD70" s="86">
        <f t="shared" si="24"/>
        <v>0</v>
      </c>
      <c r="AE70" s="86">
        <v>0</v>
      </c>
      <c r="AF70" s="86">
        <v>0</v>
      </c>
      <c r="AG70" s="86">
        <f t="shared" si="25"/>
        <v>0</v>
      </c>
      <c r="AH70" s="86">
        <v>0</v>
      </c>
      <c r="AI70" s="86">
        <v>0</v>
      </c>
    </row>
    <row r="71" spans="1:35" ht="19.5" customHeight="1">
      <c r="A71" s="85" t="s">
        <v>226</v>
      </c>
      <c r="B71" s="85" t="s">
        <v>94</v>
      </c>
      <c r="C71" s="85" t="s">
        <v>138</v>
      </c>
      <c r="D71" s="85" t="s">
        <v>244</v>
      </c>
      <c r="E71" s="86">
        <f aca="true" t="shared" si="26" ref="E71:E102">SUM(F71,P71,Z71)</f>
        <v>320200</v>
      </c>
      <c r="F71" s="86">
        <f aca="true" t="shared" si="27" ref="F71:F102">SUM(G71,J71,M71)</f>
        <v>320200</v>
      </c>
      <c r="G71" s="86">
        <f aca="true" t="shared" si="28" ref="G71:G102">SUM(H71,I71)</f>
        <v>320200</v>
      </c>
      <c r="H71" s="86">
        <v>320200</v>
      </c>
      <c r="I71" s="86">
        <v>0</v>
      </c>
      <c r="J71" s="86">
        <f aca="true" t="shared" si="29" ref="J71:J102">SUM(K71,L71)</f>
        <v>0</v>
      </c>
      <c r="K71" s="86">
        <v>0</v>
      </c>
      <c r="L71" s="86">
        <v>0</v>
      </c>
      <c r="M71" s="86">
        <f aca="true" t="shared" si="30" ref="M71:M102">SUM(N71,O71)</f>
        <v>0</v>
      </c>
      <c r="N71" s="86">
        <v>0</v>
      </c>
      <c r="O71" s="86">
        <v>0</v>
      </c>
      <c r="P71" s="86">
        <f aca="true" t="shared" si="31" ref="P71:P102">SUM(Q71,T71,W71)</f>
        <v>0</v>
      </c>
      <c r="Q71" s="86">
        <f aca="true" t="shared" si="32" ref="Q71:Q102">SUM(R71,S71)</f>
        <v>0</v>
      </c>
      <c r="R71" s="86">
        <v>0</v>
      </c>
      <c r="S71" s="86">
        <v>0</v>
      </c>
      <c r="T71" s="86">
        <f aca="true" t="shared" si="33" ref="T71:T102">SUM(U71,V71)</f>
        <v>0</v>
      </c>
      <c r="U71" s="86">
        <v>0</v>
      </c>
      <c r="V71" s="86">
        <v>0</v>
      </c>
      <c r="W71" s="86">
        <f aca="true" t="shared" si="34" ref="W71:W102">SUM(X71,Y71)</f>
        <v>0</v>
      </c>
      <c r="X71" s="86">
        <v>0</v>
      </c>
      <c r="Y71" s="86">
        <v>0</v>
      </c>
      <c r="Z71" s="86">
        <f aca="true" t="shared" si="35" ref="Z71:Z102">SUM(AA71,AD71,AG71)</f>
        <v>0</v>
      </c>
      <c r="AA71" s="86">
        <f aca="true" t="shared" si="36" ref="AA71:AA102">SUM(AB71,AC71)</f>
        <v>0</v>
      </c>
      <c r="AB71" s="86">
        <v>0</v>
      </c>
      <c r="AC71" s="86">
        <v>0</v>
      </c>
      <c r="AD71" s="86">
        <f aca="true" t="shared" si="37" ref="AD71:AD102">SUM(AE71,AF71)</f>
        <v>0</v>
      </c>
      <c r="AE71" s="86">
        <v>0</v>
      </c>
      <c r="AF71" s="86">
        <v>0</v>
      </c>
      <c r="AG71" s="86">
        <f aca="true" t="shared" si="38" ref="AG71:AG102">SUM(AH71,AI71)</f>
        <v>0</v>
      </c>
      <c r="AH71" s="86">
        <v>0</v>
      </c>
      <c r="AI71" s="86">
        <v>0</v>
      </c>
    </row>
    <row r="72" spans="1:35" ht="19.5" customHeight="1">
      <c r="A72" s="85" t="s">
        <v>56</v>
      </c>
      <c r="B72" s="85" t="s">
        <v>56</v>
      </c>
      <c r="C72" s="85" t="s">
        <v>140</v>
      </c>
      <c r="D72" s="85" t="s">
        <v>141</v>
      </c>
      <c r="E72" s="86">
        <f t="shared" si="26"/>
        <v>46939195.269999996</v>
      </c>
      <c r="F72" s="86">
        <f t="shared" si="27"/>
        <v>46939195.269999996</v>
      </c>
      <c r="G72" s="86">
        <f t="shared" si="28"/>
        <v>21939195.27</v>
      </c>
      <c r="H72" s="86">
        <v>20389455.27</v>
      </c>
      <c r="I72" s="86">
        <v>1549740</v>
      </c>
      <c r="J72" s="86">
        <f t="shared" si="29"/>
        <v>25000000</v>
      </c>
      <c r="K72" s="86">
        <v>0</v>
      </c>
      <c r="L72" s="86">
        <v>25000000</v>
      </c>
      <c r="M72" s="86">
        <f t="shared" si="30"/>
        <v>0</v>
      </c>
      <c r="N72" s="86">
        <v>0</v>
      </c>
      <c r="O72" s="86">
        <v>0</v>
      </c>
      <c r="P72" s="86">
        <f t="shared" si="31"/>
        <v>0</v>
      </c>
      <c r="Q72" s="86">
        <f t="shared" si="32"/>
        <v>0</v>
      </c>
      <c r="R72" s="86">
        <v>0</v>
      </c>
      <c r="S72" s="86">
        <v>0</v>
      </c>
      <c r="T72" s="86">
        <f t="shared" si="33"/>
        <v>0</v>
      </c>
      <c r="U72" s="86">
        <v>0</v>
      </c>
      <c r="V72" s="86">
        <v>0</v>
      </c>
      <c r="W72" s="86">
        <f t="shared" si="34"/>
        <v>0</v>
      </c>
      <c r="X72" s="86">
        <v>0</v>
      </c>
      <c r="Y72" s="86">
        <v>0</v>
      </c>
      <c r="Z72" s="86">
        <f t="shared" si="35"/>
        <v>0</v>
      </c>
      <c r="AA72" s="86">
        <f t="shared" si="36"/>
        <v>0</v>
      </c>
      <c r="AB72" s="86">
        <v>0</v>
      </c>
      <c r="AC72" s="86">
        <v>0</v>
      </c>
      <c r="AD72" s="86">
        <f t="shared" si="37"/>
        <v>0</v>
      </c>
      <c r="AE72" s="86">
        <v>0</v>
      </c>
      <c r="AF72" s="86">
        <v>0</v>
      </c>
      <c r="AG72" s="86">
        <f t="shared" si="38"/>
        <v>0</v>
      </c>
      <c r="AH72" s="86">
        <v>0</v>
      </c>
      <c r="AI72" s="86">
        <v>0</v>
      </c>
    </row>
    <row r="73" spans="1:35" ht="19.5" customHeight="1">
      <c r="A73" s="85" t="s">
        <v>228</v>
      </c>
      <c r="B73" s="85" t="s">
        <v>88</v>
      </c>
      <c r="C73" s="85" t="s">
        <v>140</v>
      </c>
      <c r="D73" s="85" t="s">
        <v>229</v>
      </c>
      <c r="E73" s="86">
        <f t="shared" si="26"/>
        <v>20679874.87</v>
      </c>
      <c r="F73" s="86">
        <f t="shared" si="27"/>
        <v>20679874.87</v>
      </c>
      <c r="G73" s="86">
        <f t="shared" si="28"/>
        <v>20679874.87</v>
      </c>
      <c r="H73" s="86">
        <v>19155524.87</v>
      </c>
      <c r="I73" s="86">
        <v>1524350</v>
      </c>
      <c r="J73" s="86">
        <f t="shared" si="29"/>
        <v>0</v>
      </c>
      <c r="K73" s="86">
        <v>0</v>
      </c>
      <c r="L73" s="86">
        <v>0</v>
      </c>
      <c r="M73" s="86">
        <f t="shared" si="30"/>
        <v>0</v>
      </c>
      <c r="N73" s="86">
        <v>0</v>
      </c>
      <c r="O73" s="86">
        <v>0</v>
      </c>
      <c r="P73" s="86">
        <f t="shared" si="31"/>
        <v>0</v>
      </c>
      <c r="Q73" s="86">
        <f t="shared" si="32"/>
        <v>0</v>
      </c>
      <c r="R73" s="86">
        <v>0</v>
      </c>
      <c r="S73" s="86">
        <v>0</v>
      </c>
      <c r="T73" s="86">
        <f t="shared" si="33"/>
        <v>0</v>
      </c>
      <c r="U73" s="86">
        <v>0</v>
      </c>
      <c r="V73" s="86">
        <v>0</v>
      </c>
      <c r="W73" s="86">
        <f t="shared" si="34"/>
        <v>0</v>
      </c>
      <c r="X73" s="86">
        <v>0</v>
      </c>
      <c r="Y73" s="86">
        <v>0</v>
      </c>
      <c r="Z73" s="86">
        <f t="shared" si="35"/>
        <v>0</v>
      </c>
      <c r="AA73" s="86">
        <f t="shared" si="36"/>
        <v>0</v>
      </c>
      <c r="AB73" s="86">
        <v>0</v>
      </c>
      <c r="AC73" s="86">
        <v>0</v>
      </c>
      <c r="AD73" s="86">
        <f t="shared" si="37"/>
        <v>0</v>
      </c>
      <c r="AE73" s="86">
        <v>0</v>
      </c>
      <c r="AF73" s="86">
        <v>0</v>
      </c>
      <c r="AG73" s="86">
        <f t="shared" si="38"/>
        <v>0</v>
      </c>
      <c r="AH73" s="86">
        <v>0</v>
      </c>
      <c r="AI73" s="86">
        <v>0</v>
      </c>
    </row>
    <row r="74" spans="1:35" ht="19.5" customHeight="1">
      <c r="A74" s="85" t="s">
        <v>248</v>
      </c>
      <c r="B74" s="85" t="s">
        <v>88</v>
      </c>
      <c r="C74" s="85" t="s">
        <v>140</v>
      </c>
      <c r="D74" s="85" t="s">
        <v>249</v>
      </c>
      <c r="E74" s="86">
        <f t="shared" si="26"/>
        <v>25000000</v>
      </c>
      <c r="F74" s="86">
        <f t="shared" si="27"/>
        <v>25000000</v>
      </c>
      <c r="G74" s="86">
        <f t="shared" si="28"/>
        <v>0</v>
      </c>
      <c r="H74" s="86">
        <v>0</v>
      </c>
      <c r="I74" s="86">
        <v>0</v>
      </c>
      <c r="J74" s="86">
        <f t="shared" si="29"/>
        <v>25000000</v>
      </c>
      <c r="K74" s="86">
        <v>0</v>
      </c>
      <c r="L74" s="86">
        <v>25000000</v>
      </c>
      <c r="M74" s="86">
        <f t="shared" si="30"/>
        <v>0</v>
      </c>
      <c r="N74" s="86">
        <v>0</v>
      </c>
      <c r="O74" s="86">
        <v>0</v>
      </c>
      <c r="P74" s="86">
        <f t="shared" si="31"/>
        <v>0</v>
      </c>
      <c r="Q74" s="86">
        <f t="shared" si="32"/>
        <v>0</v>
      </c>
      <c r="R74" s="86">
        <v>0</v>
      </c>
      <c r="S74" s="86">
        <v>0</v>
      </c>
      <c r="T74" s="86">
        <f t="shared" si="33"/>
        <v>0</v>
      </c>
      <c r="U74" s="86">
        <v>0</v>
      </c>
      <c r="V74" s="86">
        <v>0</v>
      </c>
      <c r="W74" s="86">
        <f t="shared" si="34"/>
        <v>0</v>
      </c>
      <c r="X74" s="86">
        <v>0</v>
      </c>
      <c r="Y74" s="86">
        <v>0</v>
      </c>
      <c r="Z74" s="86">
        <f t="shared" si="35"/>
        <v>0</v>
      </c>
      <c r="AA74" s="86">
        <f t="shared" si="36"/>
        <v>0</v>
      </c>
      <c r="AB74" s="86">
        <v>0</v>
      </c>
      <c r="AC74" s="86">
        <v>0</v>
      </c>
      <c r="AD74" s="86">
        <f t="shared" si="37"/>
        <v>0</v>
      </c>
      <c r="AE74" s="86">
        <v>0</v>
      </c>
      <c r="AF74" s="86">
        <v>0</v>
      </c>
      <c r="AG74" s="86">
        <f t="shared" si="38"/>
        <v>0</v>
      </c>
      <c r="AH74" s="86">
        <v>0</v>
      </c>
      <c r="AI74" s="86">
        <v>0</v>
      </c>
    </row>
    <row r="75" spans="1:35" ht="19.5" customHeight="1">
      <c r="A75" s="85" t="s">
        <v>228</v>
      </c>
      <c r="B75" s="85" t="s">
        <v>90</v>
      </c>
      <c r="C75" s="85" t="s">
        <v>140</v>
      </c>
      <c r="D75" s="85" t="s">
        <v>247</v>
      </c>
      <c r="E75" s="86">
        <f t="shared" si="26"/>
        <v>920720.4</v>
      </c>
      <c r="F75" s="86">
        <f t="shared" si="27"/>
        <v>920720.4</v>
      </c>
      <c r="G75" s="86">
        <f t="shared" si="28"/>
        <v>920720.4</v>
      </c>
      <c r="H75" s="86">
        <v>895330.4</v>
      </c>
      <c r="I75" s="86">
        <v>25390</v>
      </c>
      <c r="J75" s="86">
        <f t="shared" si="29"/>
        <v>0</v>
      </c>
      <c r="K75" s="86">
        <v>0</v>
      </c>
      <c r="L75" s="86">
        <v>0</v>
      </c>
      <c r="M75" s="86">
        <f t="shared" si="30"/>
        <v>0</v>
      </c>
      <c r="N75" s="86">
        <v>0</v>
      </c>
      <c r="O75" s="86">
        <v>0</v>
      </c>
      <c r="P75" s="86">
        <f t="shared" si="31"/>
        <v>0</v>
      </c>
      <c r="Q75" s="86">
        <f t="shared" si="32"/>
        <v>0</v>
      </c>
      <c r="R75" s="86">
        <v>0</v>
      </c>
      <c r="S75" s="86">
        <v>0</v>
      </c>
      <c r="T75" s="86">
        <f t="shared" si="33"/>
        <v>0</v>
      </c>
      <c r="U75" s="86">
        <v>0</v>
      </c>
      <c r="V75" s="86">
        <v>0</v>
      </c>
      <c r="W75" s="86">
        <f t="shared" si="34"/>
        <v>0</v>
      </c>
      <c r="X75" s="86">
        <v>0</v>
      </c>
      <c r="Y75" s="86">
        <v>0</v>
      </c>
      <c r="Z75" s="86">
        <f t="shared" si="35"/>
        <v>0</v>
      </c>
      <c r="AA75" s="86">
        <f t="shared" si="36"/>
        <v>0</v>
      </c>
      <c r="AB75" s="86">
        <v>0</v>
      </c>
      <c r="AC75" s="86">
        <v>0</v>
      </c>
      <c r="AD75" s="86">
        <f t="shared" si="37"/>
        <v>0</v>
      </c>
      <c r="AE75" s="86">
        <v>0</v>
      </c>
      <c r="AF75" s="86">
        <v>0</v>
      </c>
      <c r="AG75" s="86">
        <f t="shared" si="38"/>
        <v>0</v>
      </c>
      <c r="AH75" s="86">
        <v>0</v>
      </c>
      <c r="AI75" s="86">
        <v>0</v>
      </c>
    </row>
    <row r="76" spans="1:35" ht="19.5" customHeight="1">
      <c r="A76" s="85" t="s">
        <v>226</v>
      </c>
      <c r="B76" s="85" t="s">
        <v>94</v>
      </c>
      <c r="C76" s="85" t="s">
        <v>140</v>
      </c>
      <c r="D76" s="85" t="s">
        <v>244</v>
      </c>
      <c r="E76" s="86">
        <f t="shared" si="26"/>
        <v>338600</v>
      </c>
      <c r="F76" s="86">
        <f t="shared" si="27"/>
        <v>338600</v>
      </c>
      <c r="G76" s="86">
        <f t="shared" si="28"/>
        <v>338600</v>
      </c>
      <c r="H76" s="86">
        <v>338600</v>
      </c>
      <c r="I76" s="86">
        <v>0</v>
      </c>
      <c r="J76" s="86">
        <f t="shared" si="29"/>
        <v>0</v>
      </c>
      <c r="K76" s="86">
        <v>0</v>
      </c>
      <c r="L76" s="86">
        <v>0</v>
      </c>
      <c r="M76" s="86">
        <f t="shared" si="30"/>
        <v>0</v>
      </c>
      <c r="N76" s="86">
        <v>0</v>
      </c>
      <c r="O76" s="86">
        <v>0</v>
      </c>
      <c r="P76" s="86">
        <f t="shared" si="31"/>
        <v>0</v>
      </c>
      <c r="Q76" s="86">
        <f t="shared" si="32"/>
        <v>0</v>
      </c>
      <c r="R76" s="86">
        <v>0</v>
      </c>
      <c r="S76" s="86">
        <v>0</v>
      </c>
      <c r="T76" s="86">
        <f t="shared" si="33"/>
        <v>0</v>
      </c>
      <c r="U76" s="86">
        <v>0</v>
      </c>
      <c r="V76" s="86">
        <v>0</v>
      </c>
      <c r="W76" s="86">
        <f t="shared" si="34"/>
        <v>0</v>
      </c>
      <c r="X76" s="86">
        <v>0</v>
      </c>
      <c r="Y76" s="86">
        <v>0</v>
      </c>
      <c r="Z76" s="86">
        <f t="shared" si="35"/>
        <v>0</v>
      </c>
      <c r="AA76" s="86">
        <f t="shared" si="36"/>
        <v>0</v>
      </c>
      <c r="AB76" s="86">
        <v>0</v>
      </c>
      <c r="AC76" s="86">
        <v>0</v>
      </c>
      <c r="AD76" s="86">
        <f t="shared" si="37"/>
        <v>0</v>
      </c>
      <c r="AE76" s="86">
        <v>0</v>
      </c>
      <c r="AF76" s="86">
        <v>0</v>
      </c>
      <c r="AG76" s="86">
        <f t="shared" si="38"/>
        <v>0</v>
      </c>
      <c r="AH76" s="86">
        <v>0</v>
      </c>
      <c r="AI76" s="86">
        <v>0</v>
      </c>
    </row>
    <row r="77" spans="1:35" ht="19.5" customHeight="1">
      <c r="A77" s="85" t="s">
        <v>56</v>
      </c>
      <c r="B77" s="85" t="s">
        <v>56</v>
      </c>
      <c r="C77" s="85" t="s">
        <v>143</v>
      </c>
      <c r="D77" s="85" t="s">
        <v>144</v>
      </c>
      <c r="E77" s="86">
        <f t="shared" si="26"/>
        <v>29350000</v>
      </c>
      <c r="F77" s="86">
        <f t="shared" si="27"/>
        <v>29350000</v>
      </c>
      <c r="G77" s="86">
        <f t="shared" si="28"/>
        <v>29350000</v>
      </c>
      <c r="H77" s="86">
        <v>18959885.3</v>
      </c>
      <c r="I77" s="86">
        <v>10390114.7</v>
      </c>
      <c r="J77" s="86">
        <f t="shared" si="29"/>
        <v>0</v>
      </c>
      <c r="K77" s="86">
        <v>0</v>
      </c>
      <c r="L77" s="86">
        <v>0</v>
      </c>
      <c r="M77" s="86">
        <f t="shared" si="30"/>
        <v>0</v>
      </c>
      <c r="N77" s="86">
        <v>0</v>
      </c>
      <c r="O77" s="86">
        <v>0</v>
      </c>
      <c r="P77" s="86">
        <f t="shared" si="31"/>
        <v>0</v>
      </c>
      <c r="Q77" s="86">
        <f t="shared" si="32"/>
        <v>0</v>
      </c>
      <c r="R77" s="86">
        <v>0</v>
      </c>
      <c r="S77" s="86">
        <v>0</v>
      </c>
      <c r="T77" s="86">
        <f t="shared" si="33"/>
        <v>0</v>
      </c>
      <c r="U77" s="86">
        <v>0</v>
      </c>
      <c r="V77" s="86">
        <v>0</v>
      </c>
      <c r="W77" s="86">
        <f t="shared" si="34"/>
        <v>0</v>
      </c>
      <c r="X77" s="86">
        <v>0</v>
      </c>
      <c r="Y77" s="86">
        <v>0</v>
      </c>
      <c r="Z77" s="86">
        <f t="shared" si="35"/>
        <v>0</v>
      </c>
      <c r="AA77" s="86">
        <f t="shared" si="36"/>
        <v>0</v>
      </c>
      <c r="AB77" s="86">
        <v>0</v>
      </c>
      <c r="AC77" s="86">
        <v>0</v>
      </c>
      <c r="AD77" s="86">
        <f t="shared" si="37"/>
        <v>0</v>
      </c>
      <c r="AE77" s="86">
        <v>0</v>
      </c>
      <c r="AF77" s="86">
        <v>0</v>
      </c>
      <c r="AG77" s="86">
        <f t="shared" si="38"/>
        <v>0</v>
      </c>
      <c r="AH77" s="86">
        <v>0</v>
      </c>
      <c r="AI77" s="86">
        <v>0</v>
      </c>
    </row>
    <row r="78" spans="1:35" ht="19.5" customHeight="1">
      <c r="A78" s="85" t="s">
        <v>228</v>
      </c>
      <c r="B78" s="85" t="s">
        <v>88</v>
      </c>
      <c r="C78" s="85" t="s">
        <v>143</v>
      </c>
      <c r="D78" s="85" t="s">
        <v>229</v>
      </c>
      <c r="E78" s="86">
        <f t="shared" si="26"/>
        <v>27188048.599999998</v>
      </c>
      <c r="F78" s="86">
        <f t="shared" si="27"/>
        <v>27188048.599999998</v>
      </c>
      <c r="G78" s="86">
        <f t="shared" si="28"/>
        <v>27188048.599999998</v>
      </c>
      <c r="H78" s="86">
        <v>16800813.9</v>
      </c>
      <c r="I78" s="86">
        <v>10387234.7</v>
      </c>
      <c r="J78" s="86">
        <f t="shared" si="29"/>
        <v>0</v>
      </c>
      <c r="K78" s="86">
        <v>0</v>
      </c>
      <c r="L78" s="86">
        <v>0</v>
      </c>
      <c r="M78" s="86">
        <f t="shared" si="30"/>
        <v>0</v>
      </c>
      <c r="N78" s="86">
        <v>0</v>
      </c>
      <c r="O78" s="86">
        <v>0</v>
      </c>
      <c r="P78" s="86">
        <f t="shared" si="31"/>
        <v>0</v>
      </c>
      <c r="Q78" s="86">
        <f t="shared" si="32"/>
        <v>0</v>
      </c>
      <c r="R78" s="86">
        <v>0</v>
      </c>
      <c r="S78" s="86">
        <v>0</v>
      </c>
      <c r="T78" s="86">
        <f t="shared" si="33"/>
        <v>0</v>
      </c>
      <c r="U78" s="86">
        <v>0</v>
      </c>
      <c r="V78" s="86">
        <v>0</v>
      </c>
      <c r="W78" s="86">
        <f t="shared" si="34"/>
        <v>0</v>
      </c>
      <c r="X78" s="86">
        <v>0</v>
      </c>
      <c r="Y78" s="86">
        <v>0</v>
      </c>
      <c r="Z78" s="86">
        <f t="shared" si="35"/>
        <v>0</v>
      </c>
      <c r="AA78" s="86">
        <f t="shared" si="36"/>
        <v>0</v>
      </c>
      <c r="AB78" s="86">
        <v>0</v>
      </c>
      <c r="AC78" s="86">
        <v>0</v>
      </c>
      <c r="AD78" s="86">
        <f t="shared" si="37"/>
        <v>0</v>
      </c>
      <c r="AE78" s="86">
        <v>0</v>
      </c>
      <c r="AF78" s="86">
        <v>0</v>
      </c>
      <c r="AG78" s="86">
        <f t="shared" si="38"/>
        <v>0</v>
      </c>
      <c r="AH78" s="86">
        <v>0</v>
      </c>
      <c r="AI78" s="86">
        <v>0</v>
      </c>
    </row>
    <row r="79" spans="1:35" ht="19.5" customHeight="1">
      <c r="A79" s="85" t="s">
        <v>226</v>
      </c>
      <c r="B79" s="85" t="s">
        <v>88</v>
      </c>
      <c r="C79" s="85" t="s">
        <v>143</v>
      </c>
      <c r="D79" s="85" t="s">
        <v>227</v>
      </c>
      <c r="E79" s="86">
        <f t="shared" si="26"/>
        <v>7488</v>
      </c>
      <c r="F79" s="86">
        <f t="shared" si="27"/>
        <v>7488</v>
      </c>
      <c r="G79" s="86">
        <f t="shared" si="28"/>
        <v>7488</v>
      </c>
      <c r="H79" s="86">
        <v>7488</v>
      </c>
      <c r="I79" s="86">
        <v>0</v>
      </c>
      <c r="J79" s="86">
        <f t="shared" si="29"/>
        <v>0</v>
      </c>
      <c r="K79" s="86">
        <v>0</v>
      </c>
      <c r="L79" s="86">
        <v>0</v>
      </c>
      <c r="M79" s="86">
        <f t="shared" si="30"/>
        <v>0</v>
      </c>
      <c r="N79" s="86">
        <v>0</v>
      </c>
      <c r="O79" s="86">
        <v>0</v>
      </c>
      <c r="P79" s="86">
        <f t="shared" si="31"/>
        <v>0</v>
      </c>
      <c r="Q79" s="86">
        <f t="shared" si="32"/>
        <v>0</v>
      </c>
      <c r="R79" s="86">
        <v>0</v>
      </c>
      <c r="S79" s="86">
        <v>0</v>
      </c>
      <c r="T79" s="86">
        <f t="shared" si="33"/>
        <v>0</v>
      </c>
      <c r="U79" s="86">
        <v>0</v>
      </c>
      <c r="V79" s="86">
        <v>0</v>
      </c>
      <c r="W79" s="86">
        <f t="shared" si="34"/>
        <v>0</v>
      </c>
      <c r="X79" s="86">
        <v>0</v>
      </c>
      <c r="Y79" s="86">
        <v>0</v>
      </c>
      <c r="Z79" s="86">
        <f t="shared" si="35"/>
        <v>0</v>
      </c>
      <c r="AA79" s="86">
        <f t="shared" si="36"/>
        <v>0</v>
      </c>
      <c r="AB79" s="86">
        <v>0</v>
      </c>
      <c r="AC79" s="86">
        <v>0</v>
      </c>
      <c r="AD79" s="86">
        <f t="shared" si="37"/>
        <v>0</v>
      </c>
      <c r="AE79" s="86">
        <v>0</v>
      </c>
      <c r="AF79" s="86">
        <v>0</v>
      </c>
      <c r="AG79" s="86">
        <f t="shared" si="38"/>
        <v>0</v>
      </c>
      <c r="AH79" s="86">
        <v>0</v>
      </c>
      <c r="AI79" s="86">
        <v>0</v>
      </c>
    </row>
    <row r="80" spans="1:35" ht="19.5" customHeight="1">
      <c r="A80" s="85" t="s">
        <v>228</v>
      </c>
      <c r="B80" s="85" t="s">
        <v>90</v>
      </c>
      <c r="C80" s="85" t="s">
        <v>143</v>
      </c>
      <c r="D80" s="85" t="s">
        <v>247</v>
      </c>
      <c r="E80" s="86">
        <f t="shared" si="26"/>
        <v>1820863.4</v>
      </c>
      <c r="F80" s="86">
        <f t="shared" si="27"/>
        <v>1820863.4</v>
      </c>
      <c r="G80" s="86">
        <f t="shared" si="28"/>
        <v>1820863.4</v>
      </c>
      <c r="H80" s="86">
        <v>1817983.4</v>
      </c>
      <c r="I80" s="86">
        <v>2880</v>
      </c>
      <c r="J80" s="86">
        <f t="shared" si="29"/>
        <v>0</v>
      </c>
      <c r="K80" s="86">
        <v>0</v>
      </c>
      <c r="L80" s="86">
        <v>0</v>
      </c>
      <c r="M80" s="86">
        <f t="shared" si="30"/>
        <v>0</v>
      </c>
      <c r="N80" s="86">
        <v>0</v>
      </c>
      <c r="O80" s="86">
        <v>0</v>
      </c>
      <c r="P80" s="86">
        <f t="shared" si="31"/>
        <v>0</v>
      </c>
      <c r="Q80" s="86">
        <f t="shared" si="32"/>
        <v>0</v>
      </c>
      <c r="R80" s="86">
        <v>0</v>
      </c>
      <c r="S80" s="86">
        <v>0</v>
      </c>
      <c r="T80" s="86">
        <f t="shared" si="33"/>
        <v>0</v>
      </c>
      <c r="U80" s="86">
        <v>0</v>
      </c>
      <c r="V80" s="86">
        <v>0</v>
      </c>
      <c r="W80" s="86">
        <f t="shared" si="34"/>
        <v>0</v>
      </c>
      <c r="X80" s="86">
        <v>0</v>
      </c>
      <c r="Y80" s="86">
        <v>0</v>
      </c>
      <c r="Z80" s="86">
        <f t="shared" si="35"/>
        <v>0</v>
      </c>
      <c r="AA80" s="86">
        <f t="shared" si="36"/>
        <v>0</v>
      </c>
      <c r="AB80" s="86">
        <v>0</v>
      </c>
      <c r="AC80" s="86">
        <v>0</v>
      </c>
      <c r="AD80" s="86">
        <f t="shared" si="37"/>
        <v>0</v>
      </c>
      <c r="AE80" s="86">
        <v>0</v>
      </c>
      <c r="AF80" s="86">
        <v>0</v>
      </c>
      <c r="AG80" s="86">
        <f t="shared" si="38"/>
        <v>0</v>
      </c>
      <c r="AH80" s="86">
        <v>0</v>
      </c>
      <c r="AI80" s="86">
        <v>0</v>
      </c>
    </row>
    <row r="81" spans="1:35" ht="19.5" customHeight="1">
      <c r="A81" s="85" t="s">
        <v>226</v>
      </c>
      <c r="B81" s="85" t="s">
        <v>99</v>
      </c>
      <c r="C81" s="85" t="s">
        <v>143</v>
      </c>
      <c r="D81" s="85" t="s">
        <v>250</v>
      </c>
      <c r="E81" s="86">
        <f t="shared" si="26"/>
        <v>400</v>
      </c>
      <c r="F81" s="86">
        <f t="shared" si="27"/>
        <v>400</v>
      </c>
      <c r="G81" s="86">
        <f t="shared" si="28"/>
        <v>400</v>
      </c>
      <c r="H81" s="86">
        <v>400</v>
      </c>
      <c r="I81" s="86">
        <v>0</v>
      </c>
      <c r="J81" s="86">
        <f t="shared" si="29"/>
        <v>0</v>
      </c>
      <c r="K81" s="86">
        <v>0</v>
      </c>
      <c r="L81" s="86">
        <v>0</v>
      </c>
      <c r="M81" s="86">
        <f t="shared" si="30"/>
        <v>0</v>
      </c>
      <c r="N81" s="86">
        <v>0</v>
      </c>
      <c r="O81" s="86">
        <v>0</v>
      </c>
      <c r="P81" s="86">
        <f t="shared" si="31"/>
        <v>0</v>
      </c>
      <c r="Q81" s="86">
        <f t="shared" si="32"/>
        <v>0</v>
      </c>
      <c r="R81" s="86">
        <v>0</v>
      </c>
      <c r="S81" s="86">
        <v>0</v>
      </c>
      <c r="T81" s="86">
        <f t="shared" si="33"/>
        <v>0</v>
      </c>
      <c r="U81" s="86">
        <v>0</v>
      </c>
      <c r="V81" s="86">
        <v>0</v>
      </c>
      <c r="W81" s="86">
        <f t="shared" si="34"/>
        <v>0</v>
      </c>
      <c r="X81" s="86">
        <v>0</v>
      </c>
      <c r="Y81" s="86">
        <v>0</v>
      </c>
      <c r="Z81" s="86">
        <f t="shared" si="35"/>
        <v>0</v>
      </c>
      <c r="AA81" s="86">
        <f t="shared" si="36"/>
        <v>0</v>
      </c>
      <c r="AB81" s="86">
        <v>0</v>
      </c>
      <c r="AC81" s="86">
        <v>0</v>
      </c>
      <c r="AD81" s="86">
        <f t="shared" si="37"/>
        <v>0</v>
      </c>
      <c r="AE81" s="86">
        <v>0</v>
      </c>
      <c r="AF81" s="86">
        <v>0</v>
      </c>
      <c r="AG81" s="86">
        <f t="shared" si="38"/>
        <v>0</v>
      </c>
      <c r="AH81" s="86">
        <v>0</v>
      </c>
      <c r="AI81" s="86">
        <v>0</v>
      </c>
    </row>
    <row r="82" spans="1:35" ht="19.5" customHeight="1">
      <c r="A82" s="85" t="s">
        <v>226</v>
      </c>
      <c r="B82" s="85" t="s">
        <v>94</v>
      </c>
      <c r="C82" s="85" t="s">
        <v>143</v>
      </c>
      <c r="D82" s="85" t="s">
        <v>244</v>
      </c>
      <c r="E82" s="86">
        <f t="shared" si="26"/>
        <v>333200</v>
      </c>
      <c r="F82" s="86">
        <f t="shared" si="27"/>
        <v>333200</v>
      </c>
      <c r="G82" s="86">
        <f t="shared" si="28"/>
        <v>333200</v>
      </c>
      <c r="H82" s="86">
        <v>333200</v>
      </c>
      <c r="I82" s="86">
        <v>0</v>
      </c>
      <c r="J82" s="86">
        <f t="shared" si="29"/>
        <v>0</v>
      </c>
      <c r="K82" s="86">
        <v>0</v>
      </c>
      <c r="L82" s="86">
        <v>0</v>
      </c>
      <c r="M82" s="86">
        <f t="shared" si="30"/>
        <v>0</v>
      </c>
      <c r="N82" s="86">
        <v>0</v>
      </c>
      <c r="O82" s="86">
        <v>0</v>
      </c>
      <c r="P82" s="86">
        <f t="shared" si="31"/>
        <v>0</v>
      </c>
      <c r="Q82" s="86">
        <f t="shared" si="32"/>
        <v>0</v>
      </c>
      <c r="R82" s="86">
        <v>0</v>
      </c>
      <c r="S82" s="86">
        <v>0</v>
      </c>
      <c r="T82" s="86">
        <f t="shared" si="33"/>
        <v>0</v>
      </c>
      <c r="U82" s="86">
        <v>0</v>
      </c>
      <c r="V82" s="86">
        <v>0</v>
      </c>
      <c r="W82" s="86">
        <f t="shared" si="34"/>
        <v>0</v>
      </c>
      <c r="X82" s="86">
        <v>0</v>
      </c>
      <c r="Y82" s="86">
        <v>0</v>
      </c>
      <c r="Z82" s="86">
        <f t="shared" si="35"/>
        <v>0</v>
      </c>
      <c r="AA82" s="86">
        <f t="shared" si="36"/>
        <v>0</v>
      </c>
      <c r="AB82" s="86">
        <v>0</v>
      </c>
      <c r="AC82" s="86">
        <v>0</v>
      </c>
      <c r="AD82" s="86">
        <f t="shared" si="37"/>
        <v>0</v>
      </c>
      <c r="AE82" s="86">
        <v>0</v>
      </c>
      <c r="AF82" s="86">
        <v>0</v>
      </c>
      <c r="AG82" s="86">
        <f t="shared" si="38"/>
        <v>0</v>
      </c>
      <c r="AH82" s="86">
        <v>0</v>
      </c>
      <c r="AI82" s="86">
        <v>0</v>
      </c>
    </row>
    <row r="83" spans="1:35" ht="19.5" customHeight="1">
      <c r="A83" s="85" t="s">
        <v>56</v>
      </c>
      <c r="B83" s="85" t="s">
        <v>56</v>
      </c>
      <c r="C83" s="85" t="s">
        <v>146</v>
      </c>
      <c r="D83" s="85" t="s">
        <v>147</v>
      </c>
      <c r="E83" s="86">
        <f t="shared" si="26"/>
        <v>12144985.54</v>
      </c>
      <c r="F83" s="86">
        <f t="shared" si="27"/>
        <v>12144985.54</v>
      </c>
      <c r="G83" s="86">
        <f t="shared" si="28"/>
        <v>12144985.54</v>
      </c>
      <c r="H83" s="86">
        <v>10660405.54</v>
      </c>
      <c r="I83" s="86">
        <v>1484580</v>
      </c>
      <c r="J83" s="86">
        <f t="shared" si="29"/>
        <v>0</v>
      </c>
      <c r="K83" s="86">
        <v>0</v>
      </c>
      <c r="L83" s="86">
        <v>0</v>
      </c>
      <c r="M83" s="86">
        <f t="shared" si="30"/>
        <v>0</v>
      </c>
      <c r="N83" s="86">
        <v>0</v>
      </c>
      <c r="O83" s="86">
        <v>0</v>
      </c>
      <c r="P83" s="86">
        <f t="shared" si="31"/>
        <v>0</v>
      </c>
      <c r="Q83" s="86">
        <f t="shared" si="32"/>
        <v>0</v>
      </c>
      <c r="R83" s="86">
        <v>0</v>
      </c>
      <c r="S83" s="86">
        <v>0</v>
      </c>
      <c r="T83" s="86">
        <f t="shared" si="33"/>
        <v>0</v>
      </c>
      <c r="U83" s="86">
        <v>0</v>
      </c>
      <c r="V83" s="86">
        <v>0</v>
      </c>
      <c r="W83" s="86">
        <f t="shared" si="34"/>
        <v>0</v>
      </c>
      <c r="X83" s="86">
        <v>0</v>
      </c>
      <c r="Y83" s="86">
        <v>0</v>
      </c>
      <c r="Z83" s="86">
        <f t="shared" si="35"/>
        <v>0</v>
      </c>
      <c r="AA83" s="86">
        <f t="shared" si="36"/>
        <v>0</v>
      </c>
      <c r="AB83" s="86">
        <v>0</v>
      </c>
      <c r="AC83" s="86">
        <v>0</v>
      </c>
      <c r="AD83" s="86">
        <f t="shared" si="37"/>
        <v>0</v>
      </c>
      <c r="AE83" s="86">
        <v>0</v>
      </c>
      <c r="AF83" s="86">
        <v>0</v>
      </c>
      <c r="AG83" s="86">
        <f t="shared" si="38"/>
        <v>0</v>
      </c>
      <c r="AH83" s="86">
        <v>0</v>
      </c>
      <c r="AI83" s="86">
        <v>0</v>
      </c>
    </row>
    <row r="84" spans="1:35" ht="19.5" customHeight="1">
      <c r="A84" s="85" t="s">
        <v>228</v>
      </c>
      <c r="B84" s="85" t="s">
        <v>88</v>
      </c>
      <c r="C84" s="85" t="s">
        <v>146</v>
      </c>
      <c r="D84" s="85" t="s">
        <v>229</v>
      </c>
      <c r="E84" s="86">
        <f t="shared" si="26"/>
        <v>11457182.34</v>
      </c>
      <c r="F84" s="86">
        <f t="shared" si="27"/>
        <v>11457182.34</v>
      </c>
      <c r="G84" s="86">
        <f t="shared" si="28"/>
        <v>11457182.34</v>
      </c>
      <c r="H84" s="86">
        <v>9975482.34</v>
      </c>
      <c r="I84" s="86">
        <v>1481700</v>
      </c>
      <c r="J84" s="86">
        <f t="shared" si="29"/>
        <v>0</v>
      </c>
      <c r="K84" s="86">
        <v>0</v>
      </c>
      <c r="L84" s="86">
        <v>0</v>
      </c>
      <c r="M84" s="86">
        <f t="shared" si="30"/>
        <v>0</v>
      </c>
      <c r="N84" s="86">
        <v>0</v>
      </c>
      <c r="O84" s="86">
        <v>0</v>
      </c>
      <c r="P84" s="86">
        <f t="shared" si="31"/>
        <v>0</v>
      </c>
      <c r="Q84" s="86">
        <f t="shared" si="32"/>
        <v>0</v>
      </c>
      <c r="R84" s="86">
        <v>0</v>
      </c>
      <c r="S84" s="86">
        <v>0</v>
      </c>
      <c r="T84" s="86">
        <f t="shared" si="33"/>
        <v>0</v>
      </c>
      <c r="U84" s="86">
        <v>0</v>
      </c>
      <c r="V84" s="86">
        <v>0</v>
      </c>
      <c r="W84" s="86">
        <f t="shared" si="34"/>
        <v>0</v>
      </c>
      <c r="X84" s="86">
        <v>0</v>
      </c>
      <c r="Y84" s="86">
        <v>0</v>
      </c>
      <c r="Z84" s="86">
        <f t="shared" si="35"/>
        <v>0</v>
      </c>
      <c r="AA84" s="86">
        <f t="shared" si="36"/>
        <v>0</v>
      </c>
      <c r="AB84" s="86">
        <v>0</v>
      </c>
      <c r="AC84" s="86">
        <v>0</v>
      </c>
      <c r="AD84" s="86">
        <f t="shared" si="37"/>
        <v>0</v>
      </c>
      <c r="AE84" s="86">
        <v>0</v>
      </c>
      <c r="AF84" s="86">
        <v>0</v>
      </c>
      <c r="AG84" s="86">
        <f t="shared" si="38"/>
        <v>0</v>
      </c>
      <c r="AH84" s="86">
        <v>0</v>
      </c>
      <c r="AI84" s="86">
        <v>0</v>
      </c>
    </row>
    <row r="85" spans="1:35" ht="19.5" customHeight="1">
      <c r="A85" s="85" t="s">
        <v>228</v>
      </c>
      <c r="B85" s="85" t="s">
        <v>90</v>
      </c>
      <c r="C85" s="85" t="s">
        <v>146</v>
      </c>
      <c r="D85" s="85" t="s">
        <v>247</v>
      </c>
      <c r="E85" s="86">
        <f t="shared" si="26"/>
        <v>501603.2</v>
      </c>
      <c r="F85" s="86">
        <f t="shared" si="27"/>
        <v>501603.2</v>
      </c>
      <c r="G85" s="86">
        <f t="shared" si="28"/>
        <v>501603.2</v>
      </c>
      <c r="H85" s="86">
        <v>498723.2</v>
      </c>
      <c r="I85" s="86">
        <v>2880</v>
      </c>
      <c r="J85" s="86">
        <f t="shared" si="29"/>
        <v>0</v>
      </c>
      <c r="K85" s="86">
        <v>0</v>
      </c>
      <c r="L85" s="86">
        <v>0</v>
      </c>
      <c r="M85" s="86">
        <f t="shared" si="30"/>
        <v>0</v>
      </c>
      <c r="N85" s="86">
        <v>0</v>
      </c>
      <c r="O85" s="86">
        <v>0</v>
      </c>
      <c r="P85" s="86">
        <f t="shared" si="31"/>
        <v>0</v>
      </c>
      <c r="Q85" s="86">
        <f t="shared" si="32"/>
        <v>0</v>
      </c>
      <c r="R85" s="86">
        <v>0</v>
      </c>
      <c r="S85" s="86">
        <v>0</v>
      </c>
      <c r="T85" s="86">
        <f t="shared" si="33"/>
        <v>0</v>
      </c>
      <c r="U85" s="86">
        <v>0</v>
      </c>
      <c r="V85" s="86">
        <v>0</v>
      </c>
      <c r="W85" s="86">
        <f t="shared" si="34"/>
        <v>0</v>
      </c>
      <c r="X85" s="86">
        <v>0</v>
      </c>
      <c r="Y85" s="86">
        <v>0</v>
      </c>
      <c r="Z85" s="86">
        <f t="shared" si="35"/>
        <v>0</v>
      </c>
      <c r="AA85" s="86">
        <f t="shared" si="36"/>
        <v>0</v>
      </c>
      <c r="AB85" s="86">
        <v>0</v>
      </c>
      <c r="AC85" s="86">
        <v>0</v>
      </c>
      <c r="AD85" s="86">
        <f t="shared" si="37"/>
        <v>0</v>
      </c>
      <c r="AE85" s="86">
        <v>0</v>
      </c>
      <c r="AF85" s="86">
        <v>0</v>
      </c>
      <c r="AG85" s="86">
        <f t="shared" si="38"/>
        <v>0</v>
      </c>
      <c r="AH85" s="86">
        <v>0</v>
      </c>
      <c r="AI85" s="86">
        <v>0</v>
      </c>
    </row>
    <row r="86" spans="1:35" ht="19.5" customHeight="1">
      <c r="A86" s="85" t="s">
        <v>226</v>
      </c>
      <c r="B86" s="85" t="s">
        <v>94</v>
      </c>
      <c r="C86" s="85" t="s">
        <v>146</v>
      </c>
      <c r="D86" s="85" t="s">
        <v>244</v>
      </c>
      <c r="E86" s="86">
        <f t="shared" si="26"/>
        <v>186200</v>
      </c>
      <c r="F86" s="86">
        <f t="shared" si="27"/>
        <v>186200</v>
      </c>
      <c r="G86" s="86">
        <f t="shared" si="28"/>
        <v>186200</v>
      </c>
      <c r="H86" s="86">
        <v>186200</v>
      </c>
      <c r="I86" s="86">
        <v>0</v>
      </c>
      <c r="J86" s="86">
        <f t="shared" si="29"/>
        <v>0</v>
      </c>
      <c r="K86" s="86">
        <v>0</v>
      </c>
      <c r="L86" s="86">
        <v>0</v>
      </c>
      <c r="M86" s="86">
        <f t="shared" si="30"/>
        <v>0</v>
      </c>
      <c r="N86" s="86">
        <v>0</v>
      </c>
      <c r="O86" s="86">
        <v>0</v>
      </c>
      <c r="P86" s="86">
        <f t="shared" si="31"/>
        <v>0</v>
      </c>
      <c r="Q86" s="86">
        <f t="shared" si="32"/>
        <v>0</v>
      </c>
      <c r="R86" s="86">
        <v>0</v>
      </c>
      <c r="S86" s="86">
        <v>0</v>
      </c>
      <c r="T86" s="86">
        <f t="shared" si="33"/>
        <v>0</v>
      </c>
      <c r="U86" s="86">
        <v>0</v>
      </c>
      <c r="V86" s="86">
        <v>0</v>
      </c>
      <c r="W86" s="86">
        <f t="shared" si="34"/>
        <v>0</v>
      </c>
      <c r="X86" s="86">
        <v>0</v>
      </c>
      <c r="Y86" s="86">
        <v>0</v>
      </c>
      <c r="Z86" s="86">
        <f t="shared" si="35"/>
        <v>0</v>
      </c>
      <c r="AA86" s="86">
        <f t="shared" si="36"/>
        <v>0</v>
      </c>
      <c r="AB86" s="86">
        <v>0</v>
      </c>
      <c r="AC86" s="86">
        <v>0</v>
      </c>
      <c r="AD86" s="86">
        <f t="shared" si="37"/>
        <v>0</v>
      </c>
      <c r="AE86" s="86">
        <v>0</v>
      </c>
      <c r="AF86" s="86">
        <v>0</v>
      </c>
      <c r="AG86" s="86">
        <f t="shared" si="38"/>
        <v>0</v>
      </c>
      <c r="AH86" s="86">
        <v>0</v>
      </c>
      <c r="AI86" s="86">
        <v>0</v>
      </c>
    </row>
    <row r="87" spans="1:35" ht="19.5" customHeight="1">
      <c r="A87" s="85" t="s">
        <v>56</v>
      </c>
      <c r="B87" s="85" t="s">
        <v>56</v>
      </c>
      <c r="C87" s="85" t="s">
        <v>149</v>
      </c>
      <c r="D87" s="85" t="s">
        <v>150</v>
      </c>
      <c r="E87" s="86">
        <f t="shared" si="26"/>
        <v>19729129.54</v>
      </c>
      <c r="F87" s="86">
        <f t="shared" si="27"/>
        <v>19729129.54</v>
      </c>
      <c r="G87" s="86">
        <f t="shared" si="28"/>
        <v>19729129.54</v>
      </c>
      <c r="H87" s="86">
        <v>17032079.54</v>
      </c>
      <c r="I87" s="86">
        <v>2697050</v>
      </c>
      <c r="J87" s="86">
        <f t="shared" si="29"/>
        <v>0</v>
      </c>
      <c r="K87" s="86">
        <v>0</v>
      </c>
      <c r="L87" s="86">
        <v>0</v>
      </c>
      <c r="M87" s="86">
        <f t="shared" si="30"/>
        <v>0</v>
      </c>
      <c r="N87" s="86">
        <v>0</v>
      </c>
      <c r="O87" s="86">
        <v>0</v>
      </c>
      <c r="P87" s="86">
        <f t="shared" si="31"/>
        <v>0</v>
      </c>
      <c r="Q87" s="86">
        <f t="shared" si="32"/>
        <v>0</v>
      </c>
      <c r="R87" s="86">
        <v>0</v>
      </c>
      <c r="S87" s="86">
        <v>0</v>
      </c>
      <c r="T87" s="86">
        <f t="shared" si="33"/>
        <v>0</v>
      </c>
      <c r="U87" s="86">
        <v>0</v>
      </c>
      <c r="V87" s="86">
        <v>0</v>
      </c>
      <c r="W87" s="86">
        <f t="shared" si="34"/>
        <v>0</v>
      </c>
      <c r="X87" s="86">
        <v>0</v>
      </c>
      <c r="Y87" s="86">
        <v>0</v>
      </c>
      <c r="Z87" s="86">
        <f t="shared" si="35"/>
        <v>0</v>
      </c>
      <c r="AA87" s="86">
        <f t="shared" si="36"/>
        <v>0</v>
      </c>
      <c r="AB87" s="86">
        <v>0</v>
      </c>
      <c r="AC87" s="86">
        <v>0</v>
      </c>
      <c r="AD87" s="86">
        <f t="shared" si="37"/>
        <v>0</v>
      </c>
      <c r="AE87" s="86">
        <v>0</v>
      </c>
      <c r="AF87" s="86">
        <v>0</v>
      </c>
      <c r="AG87" s="86">
        <f t="shared" si="38"/>
        <v>0</v>
      </c>
      <c r="AH87" s="86">
        <v>0</v>
      </c>
      <c r="AI87" s="86">
        <v>0</v>
      </c>
    </row>
    <row r="88" spans="1:35" ht="19.5" customHeight="1">
      <c r="A88" s="85" t="s">
        <v>226</v>
      </c>
      <c r="B88" s="85" t="s">
        <v>88</v>
      </c>
      <c r="C88" s="85" t="s">
        <v>149</v>
      </c>
      <c r="D88" s="85" t="s">
        <v>227</v>
      </c>
      <c r="E88" s="86">
        <f t="shared" si="26"/>
        <v>14400</v>
      </c>
      <c r="F88" s="86">
        <f t="shared" si="27"/>
        <v>14400</v>
      </c>
      <c r="G88" s="86">
        <f t="shared" si="28"/>
        <v>14400</v>
      </c>
      <c r="H88" s="86">
        <v>14400</v>
      </c>
      <c r="I88" s="86">
        <v>0</v>
      </c>
      <c r="J88" s="86">
        <f t="shared" si="29"/>
        <v>0</v>
      </c>
      <c r="K88" s="86">
        <v>0</v>
      </c>
      <c r="L88" s="86">
        <v>0</v>
      </c>
      <c r="M88" s="86">
        <f t="shared" si="30"/>
        <v>0</v>
      </c>
      <c r="N88" s="86">
        <v>0</v>
      </c>
      <c r="O88" s="86">
        <v>0</v>
      </c>
      <c r="P88" s="86">
        <f t="shared" si="31"/>
        <v>0</v>
      </c>
      <c r="Q88" s="86">
        <f t="shared" si="32"/>
        <v>0</v>
      </c>
      <c r="R88" s="86">
        <v>0</v>
      </c>
      <c r="S88" s="86">
        <v>0</v>
      </c>
      <c r="T88" s="86">
        <f t="shared" si="33"/>
        <v>0</v>
      </c>
      <c r="U88" s="86">
        <v>0</v>
      </c>
      <c r="V88" s="86">
        <v>0</v>
      </c>
      <c r="W88" s="86">
        <f t="shared" si="34"/>
        <v>0</v>
      </c>
      <c r="X88" s="86">
        <v>0</v>
      </c>
      <c r="Y88" s="86">
        <v>0</v>
      </c>
      <c r="Z88" s="86">
        <f t="shared" si="35"/>
        <v>0</v>
      </c>
      <c r="AA88" s="86">
        <f t="shared" si="36"/>
        <v>0</v>
      </c>
      <c r="AB88" s="86">
        <v>0</v>
      </c>
      <c r="AC88" s="86">
        <v>0</v>
      </c>
      <c r="AD88" s="86">
        <f t="shared" si="37"/>
        <v>0</v>
      </c>
      <c r="AE88" s="86">
        <v>0</v>
      </c>
      <c r="AF88" s="86">
        <v>0</v>
      </c>
      <c r="AG88" s="86">
        <f t="shared" si="38"/>
        <v>0</v>
      </c>
      <c r="AH88" s="86">
        <v>0</v>
      </c>
      <c r="AI88" s="86">
        <v>0</v>
      </c>
    </row>
    <row r="89" spans="1:35" ht="19.5" customHeight="1">
      <c r="A89" s="85" t="s">
        <v>228</v>
      </c>
      <c r="B89" s="85" t="s">
        <v>88</v>
      </c>
      <c r="C89" s="85" t="s">
        <v>149</v>
      </c>
      <c r="D89" s="85" t="s">
        <v>229</v>
      </c>
      <c r="E89" s="86">
        <f t="shared" si="26"/>
        <v>18570939.34</v>
      </c>
      <c r="F89" s="86">
        <f t="shared" si="27"/>
        <v>18570939.34</v>
      </c>
      <c r="G89" s="86">
        <f t="shared" si="28"/>
        <v>18570939.34</v>
      </c>
      <c r="H89" s="86">
        <v>15881889.34</v>
      </c>
      <c r="I89" s="86">
        <v>2689050</v>
      </c>
      <c r="J89" s="86">
        <f t="shared" si="29"/>
        <v>0</v>
      </c>
      <c r="K89" s="86">
        <v>0</v>
      </c>
      <c r="L89" s="86">
        <v>0</v>
      </c>
      <c r="M89" s="86">
        <f t="shared" si="30"/>
        <v>0</v>
      </c>
      <c r="N89" s="86">
        <v>0</v>
      </c>
      <c r="O89" s="86">
        <v>0</v>
      </c>
      <c r="P89" s="86">
        <f t="shared" si="31"/>
        <v>0</v>
      </c>
      <c r="Q89" s="86">
        <f t="shared" si="32"/>
        <v>0</v>
      </c>
      <c r="R89" s="86">
        <v>0</v>
      </c>
      <c r="S89" s="86">
        <v>0</v>
      </c>
      <c r="T89" s="86">
        <f t="shared" si="33"/>
        <v>0</v>
      </c>
      <c r="U89" s="86">
        <v>0</v>
      </c>
      <c r="V89" s="86">
        <v>0</v>
      </c>
      <c r="W89" s="86">
        <f t="shared" si="34"/>
        <v>0</v>
      </c>
      <c r="X89" s="86">
        <v>0</v>
      </c>
      <c r="Y89" s="86">
        <v>0</v>
      </c>
      <c r="Z89" s="86">
        <f t="shared" si="35"/>
        <v>0</v>
      </c>
      <c r="AA89" s="86">
        <f t="shared" si="36"/>
        <v>0</v>
      </c>
      <c r="AB89" s="86">
        <v>0</v>
      </c>
      <c r="AC89" s="86">
        <v>0</v>
      </c>
      <c r="AD89" s="86">
        <f t="shared" si="37"/>
        <v>0</v>
      </c>
      <c r="AE89" s="86">
        <v>0</v>
      </c>
      <c r="AF89" s="86">
        <v>0</v>
      </c>
      <c r="AG89" s="86">
        <f t="shared" si="38"/>
        <v>0</v>
      </c>
      <c r="AH89" s="86">
        <v>0</v>
      </c>
      <c r="AI89" s="86">
        <v>0</v>
      </c>
    </row>
    <row r="90" spans="1:35" ht="19.5" customHeight="1">
      <c r="A90" s="85" t="s">
        <v>228</v>
      </c>
      <c r="B90" s="85" t="s">
        <v>90</v>
      </c>
      <c r="C90" s="85" t="s">
        <v>149</v>
      </c>
      <c r="D90" s="85" t="s">
        <v>247</v>
      </c>
      <c r="E90" s="86">
        <f t="shared" si="26"/>
        <v>856990.2</v>
      </c>
      <c r="F90" s="86">
        <f t="shared" si="27"/>
        <v>856990.2</v>
      </c>
      <c r="G90" s="86">
        <f t="shared" si="28"/>
        <v>856990.2</v>
      </c>
      <c r="H90" s="86">
        <v>848990.2</v>
      </c>
      <c r="I90" s="86">
        <v>8000</v>
      </c>
      <c r="J90" s="86">
        <f t="shared" si="29"/>
        <v>0</v>
      </c>
      <c r="K90" s="86">
        <v>0</v>
      </c>
      <c r="L90" s="86">
        <v>0</v>
      </c>
      <c r="M90" s="86">
        <f t="shared" si="30"/>
        <v>0</v>
      </c>
      <c r="N90" s="86">
        <v>0</v>
      </c>
      <c r="O90" s="86">
        <v>0</v>
      </c>
      <c r="P90" s="86">
        <f t="shared" si="31"/>
        <v>0</v>
      </c>
      <c r="Q90" s="86">
        <f t="shared" si="32"/>
        <v>0</v>
      </c>
      <c r="R90" s="86">
        <v>0</v>
      </c>
      <c r="S90" s="86">
        <v>0</v>
      </c>
      <c r="T90" s="86">
        <f t="shared" si="33"/>
        <v>0</v>
      </c>
      <c r="U90" s="86">
        <v>0</v>
      </c>
      <c r="V90" s="86">
        <v>0</v>
      </c>
      <c r="W90" s="86">
        <f t="shared" si="34"/>
        <v>0</v>
      </c>
      <c r="X90" s="86">
        <v>0</v>
      </c>
      <c r="Y90" s="86">
        <v>0</v>
      </c>
      <c r="Z90" s="86">
        <f t="shared" si="35"/>
        <v>0</v>
      </c>
      <c r="AA90" s="86">
        <f t="shared" si="36"/>
        <v>0</v>
      </c>
      <c r="AB90" s="86">
        <v>0</v>
      </c>
      <c r="AC90" s="86">
        <v>0</v>
      </c>
      <c r="AD90" s="86">
        <f t="shared" si="37"/>
        <v>0</v>
      </c>
      <c r="AE90" s="86">
        <v>0</v>
      </c>
      <c r="AF90" s="86">
        <v>0</v>
      </c>
      <c r="AG90" s="86">
        <f t="shared" si="38"/>
        <v>0</v>
      </c>
      <c r="AH90" s="86">
        <v>0</v>
      </c>
      <c r="AI90" s="86">
        <v>0</v>
      </c>
    </row>
    <row r="91" spans="1:35" ht="19.5" customHeight="1">
      <c r="A91" s="85" t="s">
        <v>226</v>
      </c>
      <c r="B91" s="85" t="s">
        <v>94</v>
      </c>
      <c r="C91" s="85" t="s">
        <v>149</v>
      </c>
      <c r="D91" s="85" t="s">
        <v>244</v>
      </c>
      <c r="E91" s="86">
        <f t="shared" si="26"/>
        <v>286800</v>
      </c>
      <c r="F91" s="86">
        <f t="shared" si="27"/>
        <v>286800</v>
      </c>
      <c r="G91" s="86">
        <f t="shared" si="28"/>
        <v>286800</v>
      </c>
      <c r="H91" s="86">
        <v>286800</v>
      </c>
      <c r="I91" s="86">
        <v>0</v>
      </c>
      <c r="J91" s="86">
        <f t="shared" si="29"/>
        <v>0</v>
      </c>
      <c r="K91" s="86">
        <v>0</v>
      </c>
      <c r="L91" s="86">
        <v>0</v>
      </c>
      <c r="M91" s="86">
        <f t="shared" si="30"/>
        <v>0</v>
      </c>
      <c r="N91" s="86">
        <v>0</v>
      </c>
      <c r="O91" s="86">
        <v>0</v>
      </c>
      <c r="P91" s="86">
        <f t="shared" si="31"/>
        <v>0</v>
      </c>
      <c r="Q91" s="86">
        <f t="shared" si="32"/>
        <v>0</v>
      </c>
      <c r="R91" s="86">
        <v>0</v>
      </c>
      <c r="S91" s="86">
        <v>0</v>
      </c>
      <c r="T91" s="86">
        <f t="shared" si="33"/>
        <v>0</v>
      </c>
      <c r="U91" s="86">
        <v>0</v>
      </c>
      <c r="V91" s="86">
        <v>0</v>
      </c>
      <c r="W91" s="86">
        <f t="shared" si="34"/>
        <v>0</v>
      </c>
      <c r="X91" s="86">
        <v>0</v>
      </c>
      <c r="Y91" s="86">
        <v>0</v>
      </c>
      <c r="Z91" s="86">
        <f t="shared" si="35"/>
        <v>0</v>
      </c>
      <c r="AA91" s="86">
        <f t="shared" si="36"/>
        <v>0</v>
      </c>
      <c r="AB91" s="86">
        <v>0</v>
      </c>
      <c r="AC91" s="86">
        <v>0</v>
      </c>
      <c r="AD91" s="86">
        <f t="shared" si="37"/>
        <v>0</v>
      </c>
      <c r="AE91" s="86">
        <v>0</v>
      </c>
      <c r="AF91" s="86">
        <v>0</v>
      </c>
      <c r="AG91" s="86">
        <f t="shared" si="38"/>
        <v>0</v>
      </c>
      <c r="AH91" s="86">
        <v>0</v>
      </c>
      <c r="AI91" s="86">
        <v>0</v>
      </c>
    </row>
    <row r="92" spans="1:35" ht="19.5" customHeight="1">
      <c r="A92" s="85" t="s">
        <v>56</v>
      </c>
      <c r="B92" s="85" t="s">
        <v>56</v>
      </c>
      <c r="C92" s="85" t="s">
        <v>151</v>
      </c>
      <c r="D92" s="85" t="s">
        <v>152</v>
      </c>
      <c r="E92" s="86">
        <f t="shared" si="26"/>
        <v>9223617.99</v>
      </c>
      <c r="F92" s="86">
        <f t="shared" si="27"/>
        <v>9223617.99</v>
      </c>
      <c r="G92" s="86">
        <f t="shared" si="28"/>
        <v>9223617.99</v>
      </c>
      <c r="H92" s="86">
        <v>8622177.99</v>
      </c>
      <c r="I92" s="86">
        <v>601440</v>
      </c>
      <c r="J92" s="86">
        <f t="shared" si="29"/>
        <v>0</v>
      </c>
      <c r="K92" s="86">
        <v>0</v>
      </c>
      <c r="L92" s="86">
        <v>0</v>
      </c>
      <c r="M92" s="86">
        <f t="shared" si="30"/>
        <v>0</v>
      </c>
      <c r="N92" s="86">
        <v>0</v>
      </c>
      <c r="O92" s="86">
        <v>0</v>
      </c>
      <c r="P92" s="86">
        <f t="shared" si="31"/>
        <v>0</v>
      </c>
      <c r="Q92" s="86">
        <f t="shared" si="32"/>
        <v>0</v>
      </c>
      <c r="R92" s="86">
        <v>0</v>
      </c>
      <c r="S92" s="86">
        <v>0</v>
      </c>
      <c r="T92" s="86">
        <f t="shared" si="33"/>
        <v>0</v>
      </c>
      <c r="U92" s="86">
        <v>0</v>
      </c>
      <c r="V92" s="86">
        <v>0</v>
      </c>
      <c r="W92" s="86">
        <f t="shared" si="34"/>
        <v>0</v>
      </c>
      <c r="X92" s="86">
        <v>0</v>
      </c>
      <c r="Y92" s="86">
        <v>0</v>
      </c>
      <c r="Z92" s="86">
        <f t="shared" si="35"/>
        <v>0</v>
      </c>
      <c r="AA92" s="86">
        <f t="shared" si="36"/>
        <v>0</v>
      </c>
      <c r="AB92" s="86">
        <v>0</v>
      </c>
      <c r="AC92" s="86">
        <v>0</v>
      </c>
      <c r="AD92" s="86">
        <f t="shared" si="37"/>
        <v>0</v>
      </c>
      <c r="AE92" s="86">
        <v>0</v>
      </c>
      <c r="AF92" s="86">
        <v>0</v>
      </c>
      <c r="AG92" s="86">
        <f t="shared" si="38"/>
        <v>0</v>
      </c>
      <c r="AH92" s="86">
        <v>0</v>
      </c>
      <c r="AI92" s="86">
        <v>0</v>
      </c>
    </row>
    <row r="93" spans="1:35" ht="19.5" customHeight="1">
      <c r="A93" s="85" t="s">
        <v>228</v>
      </c>
      <c r="B93" s="85" t="s">
        <v>88</v>
      </c>
      <c r="C93" s="85" t="s">
        <v>151</v>
      </c>
      <c r="D93" s="85" t="s">
        <v>229</v>
      </c>
      <c r="E93" s="86">
        <f t="shared" si="26"/>
        <v>8586832.59</v>
      </c>
      <c r="F93" s="86">
        <f t="shared" si="27"/>
        <v>8586832.59</v>
      </c>
      <c r="G93" s="86">
        <f t="shared" si="28"/>
        <v>8586832.59</v>
      </c>
      <c r="H93" s="86">
        <v>7986832.59</v>
      </c>
      <c r="I93" s="86">
        <v>600000</v>
      </c>
      <c r="J93" s="86">
        <f t="shared" si="29"/>
        <v>0</v>
      </c>
      <c r="K93" s="86">
        <v>0</v>
      </c>
      <c r="L93" s="86">
        <v>0</v>
      </c>
      <c r="M93" s="86">
        <f t="shared" si="30"/>
        <v>0</v>
      </c>
      <c r="N93" s="86">
        <v>0</v>
      </c>
      <c r="O93" s="86">
        <v>0</v>
      </c>
      <c r="P93" s="86">
        <f t="shared" si="31"/>
        <v>0</v>
      </c>
      <c r="Q93" s="86">
        <f t="shared" si="32"/>
        <v>0</v>
      </c>
      <c r="R93" s="86">
        <v>0</v>
      </c>
      <c r="S93" s="86">
        <v>0</v>
      </c>
      <c r="T93" s="86">
        <f t="shared" si="33"/>
        <v>0</v>
      </c>
      <c r="U93" s="86">
        <v>0</v>
      </c>
      <c r="V93" s="86">
        <v>0</v>
      </c>
      <c r="W93" s="86">
        <f t="shared" si="34"/>
        <v>0</v>
      </c>
      <c r="X93" s="86">
        <v>0</v>
      </c>
      <c r="Y93" s="86">
        <v>0</v>
      </c>
      <c r="Z93" s="86">
        <f t="shared" si="35"/>
        <v>0</v>
      </c>
      <c r="AA93" s="86">
        <f t="shared" si="36"/>
        <v>0</v>
      </c>
      <c r="AB93" s="86">
        <v>0</v>
      </c>
      <c r="AC93" s="86">
        <v>0</v>
      </c>
      <c r="AD93" s="86">
        <f t="shared" si="37"/>
        <v>0</v>
      </c>
      <c r="AE93" s="86">
        <v>0</v>
      </c>
      <c r="AF93" s="86">
        <v>0</v>
      </c>
      <c r="AG93" s="86">
        <f t="shared" si="38"/>
        <v>0</v>
      </c>
      <c r="AH93" s="86">
        <v>0</v>
      </c>
      <c r="AI93" s="86">
        <v>0</v>
      </c>
    </row>
    <row r="94" spans="1:35" ht="19.5" customHeight="1">
      <c r="A94" s="85" t="s">
        <v>226</v>
      </c>
      <c r="B94" s="85" t="s">
        <v>88</v>
      </c>
      <c r="C94" s="85" t="s">
        <v>151</v>
      </c>
      <c r="D94" s="85" t="s">
        <v>227</v>
      </c>
      <c r="E94" s="86">
        <f t="shared" si="26"/>
        <v>13800</v>
      </c>
      <c r="F94" s="86">
        <f t="shared" si="27"/>
        <v>13800</v>
      </c>
      <c r="G94" s="86">
        <f t="shared" si="28"/>
        <v>13800</v>
      </c>
      <c r="H94" s="86">
        <v>13800</v>
      </c>
      <c r="I94" s="86">
        <v>0</v>
      </c>
      <c r="J94" s="86">
        <f t="shared" si="29"/>
        <v>0</v>
      </c>
      <c r="K94" s="86">
        <v>0</v>
      </c>
      <c r="L94" s="86">
        <v>0</v>
      </c>
      <c r="M94" s="86">
        <f t="shared" si="30"/>
        <v>0</v>
      </c>
      <c r="N94" s="86">
        <v>0</v>
      </c>
      <c r="O94" s="86">
        <v>0</v>
      </c>
      <c r="P94" s="86">
        <f t="shared" si="31"/>
        <v>0</v>
      </c>
      <c r="Q94" s="86">
        <f t="shared" si="32"/>
        <v>0</v>
      </c>
      <c r="R94" s="86">
        <v>0</v>
      </c>
      <c r="S94" s="86">
        <v>0</v>
      </c>
      <c r="T94" s="86">
        <f t="shared" si="33"/>
        <v>0</v>
      </c>
      <c r="U94" s="86">
        <v>0</v>
      </c>
      <c r="V94" s="86">
        <v>0</v>
      </c>
      <c r="W94" s="86">
        <f t="shared" si="34"/>
        <v>0</v>
      </c>
      <c r="X94" s="86">
        <v>0</v>
      </c>
      <c r="Y94" s="86">
        <v>0</v>
      </c>
      <c r="Z94" s="86">
        <f t="shared" si="35"/>
        <v>0</v>
      </c>
      <c r="AA94" s="86">
        <f t="shared" si="36"/>
        <v>0</v>
      </c>
      <c r="AB94" s="86">
        <v>0</v>
      </c>
      <c r="AC94" s="86">
        <v>0</v>
      </c>
      <c r="AD94" s="86">
        <f t="shared" si="37"/>
        <v>0</v>
      </c>
      <c r="AE94" s="86">
        <v>0</v>
      </c>
      <c r="AF94" s="86">
        <v>0</v>
      </c>
      <c r="AG94" s="86">
        <f t="shared" si="38"/>
        <v>0</v>
      </c>
      <c r="AH94" s="86">
        <v>0</v>
      </c>
      <c r="AI94" s="86">
        <v>0</v>
      </c>
    </row>
    <row r="95" spans="1:35" ht="19.5" customHeight="1">
      <c r="A95" s="85" t="s">
        <v>228</v>
      </c>
      <c r="B95" s="85" t="s">
        <v>90</v>
      </c>
      <c r="C95" s="85" t="s">
        <v>151</v>
      </c>
      <c r="D95" s="85" t="s">
        <v>247</v>
      </c>
      <c r="E95" s="86">
        <f t="shared" si="26"/>
        <v>491985.4</v>
      </c>
      <c r="F95" s="86">
        <f t="shared" si="27"/>
        <v>491985.4</v>
      </c>
      <c r="G95" s="86">
        <f t="shared" si="28"/>
        <v>491985.4</v>
      </c>
      <c r="H95" s="86">
        <v>490545.4</v>
      </c>
      <c r="I95" s="86">
        <v>1440</v>
      </c>
      <c r="J95" s="86">
        <f t="shared" si="29"/>
        <v>0</v>
      </c>
      <c r="K95" s="86">
        <v>0</v>
      </c>
      <c r="L95" s="86">
        <v>0</v>
      </c>
      <c r="M95" s="86">
        <f t="shared" si="30"/>
        <v>0</v>
      </c>
      <c r="N95" s="86">
        <v>0</v>
      </c>
      <c r="O95" s="86">
        <v>0</v>
      </c>
      <c r="P95" s="86">
        <f t="shared" si="31"/>
        <v>0</v>
      </c>
      <c r="Q95" s="86">
        <f t="shared" si="32"/>
        <v>0</v>
      </c>
      <c r="R95" s="86">
        <v>0</v>
      </c>
      <c r="S95" s="86">
        <v>0</v>
      </c>
      <c r="T95" s="86">
        <f t="shared" si="33"/>
        <v>0</v>
      </c>
      <c r="U95" s="86">
        <v>0</v>
      </c>
      <c r="V95" s="86">
        <v>0</v>
      </c>
      <c r="W95" s="86">
        <f t="shared" si="34"/>
        <v>0</v>
      </c>
      <c r="X95" s="86">
        <v>0</v>
      </c>
      <c r="Y95" s="86">
        <v>0</v>
      </c>
      <c r="Z95" s="86">
        <f t="shared" si="35"/>
        <v>0</v>
      </c>
      <c r="AA95" s="86">
        <f t="shared" si="36"/>
        <v>0</v>
      </c>
      <c r="AB95" s="86">
        <v>0</v>
      </c>
      <c r="AC95" s="86">
        <v>0</v>
      </c>
      <c r="AD95" s="86">
        <f t="shared" si="37"/>
        <v>0</v>
      </c>
      <c r="AE95" s="86">
        <v>0</v>
      </c>
      <c r="AF95" s="86">
        <v>0</v>
      </c>
      <c r="AG95" s="86">
        <f t="shared" si="38"/>
        <v>0</v>
      </c>
      <c r="AH95" s="86">
        <v>0</v>
      </c>
      <c r="AI95" s="86">
        <v>0</v>
      </c>
    </row>
    <row r="96" spans="1:35" ht="19.5" customHeight="1">
      <c r="A96" s="85" t="s">
        <v>226</v>
      </c>
      <c r="B96" s="85" t="s">
        <v>94</v>
      </c>
      <c r="C96" s="85" t="s">
        <v>151</v>
      </c>
      <c r="D96" s="85" t="s">
        <v>244</v>
      </c>
      <c r="E96" s="86">
        <f t="shared" si="26"/>
        <v>131000</v>
      </c>
      <c r="F96" s="86">
        <f t="shared" si="27"/>
        <v>131000</v>
      </c>
      <c r="G96" s="86">
        <f t="shared" si="28"/>
        <v>131000</v>
      </c>
      <c r="H96" s="86">
        <v>131000</v>
      </c>
      <c r="I96" s="86">
        <v>0</v>
      </c>
      <c r="J96" s="86">
        <f t="shared" si="29"/>
        <v>0</v>
      </c>
      <c r="K96" s="86">
        <v>0</v>
      </c>
      <c r="L96" s="86">
        <v>0</v>
      </c>
      <c r="M96" s="86">
        <f t="shared" si="30"/>
        <v>0</v>
      </c>
      <c r="N96" s="86">
        <v>0</v>
      </c>
      <c r="O96" s="86">
        <v>0</v>
      </c>
      <c r="P96" s="86">
        <f t="shared" si="31"/>
        <v>0</v>
      </c>
      <c r="Q96" s="86">
        <f t="shared" si="32"/>
        <v>0</v>
      </c>
      <c r="R96" s="86">
        <v>0</v>
      </c>
      <c r="S96" s="86">
        <v>0</v>
      </c>
      <c r="T96" s="86">
        <f t="shared" si="33"/>
        <v>0</v>
      </c>
      <c r="U96" s="86">
        <v>0</v>
      </c>
      <c r="V96" s="86">
        <v>0</v>
      </c>
      <c r="W96" s="86">
        <f t="shared" si="34"/>
        <v>0</v>
      </c>
      <c r="X96" s="86">
        <v>0</v>
      </c>
      <c r="Y96" s="86">
        <v>0</v>
      </c>
      <c r="Z96" s="86">
        <f t="shared" si="35"/>
        <v>0</v>
      </c>
      <c r="AA96" s="86">
        <f t="shared" si="36"/>
        <v>0</v>
      </c>
      <c r="AB96" s="86">
        <v>0</v>
      </c>
      <c r="AC96" s="86">
        <v>0</v>
      </c>
      <c r="AD96" s="86">
        <f t="shared" si="37"/>
        <v>0</v>
      </c>
      <c r="AE96" s="86">
        <v>0</v>
      </c>
      <c r="AF96" s="86">
        <v>0</v>
      </c>
      <c r="AG96" s="86">
        <f t="shared" si="38"/>
        <v>0</v>
      </c>
      <c r="AH96" s="86">
        <v>0</v>
      </c>
      <c r="AI96" s="86">
        <v>0</v>
      </c>
    </row>
    <row r="97" spans="1:35" ht="19.5" customHeight="1">
      <c r="A97" s="85" t="s">
        <v>56</v>
      </c>
      <c r="B97" s="85" t="s">
        <v>56</v>
      </c>
      <c r="C97" s="85" t="s">
        <v>155</v>
      </c>
      <c r="D97" s="85" t="s">
        <v>156</v>
      </c>
      <c r="E97" s="86">
        <f t="shared" si="26"/>
        <v>9858423.74</v>
      </c>
      <c r="F97" s="86">
        <f t="shared" si="27"/>
        <v>9858423.74</v>
      </c>
      <c r="G97" s="86">
        <f t="shared" si="28"/>
        <v>9858423.74</v>
      </c>
      <c r="H97" s="86">
        <v>6116603.74</v>
      </c>
      <c r="I97" s="86">
        <v>3741820</v>
      </c>
      <c r="J97" s="86">
        <f t="shared" si="29"/>
        <v>0</v>
      </c>
      <c r="K97" s="86">
        <v>0</v>
      </c>
      <c r="L97" s="86">
        <v>0</v>
      </c>
      <c r="M97" s="86">
        <f t="shared" si="30"/>
        <v>0</v>
      </c>
      <c r="N97" s="86">
        <v>0</v>
      </c>
      <c r="O97" s="86">
        <v>0</v>
      </c>
      <c r="P97" s="86">
        <f t="shared" si="31"/>
        <v>0</v>
      </c>
      <c r="Q97" s="86">
        <f t="shared" si="32"/>
        <v>0</v>
      </c>
      <c r="R97" s="86">
        <v>0</v>
      </c>
      <c r="S97" s="86">
        <v>0</v>
      </c>
      <c r="T97" s="86">
        <f t="shared" si="33"/>
        <v>0</v>
      </c>
      <c r="U97" s="86">
        <v>0</v>
      </c>
      <c r="V97" s="86">
        <v>0</v>
      </c>
      <c r="W97" s="86">
        <f t="shared" si="34"/>
        <v>0</v>
      </c>
      <c r="X97" s="86">
        <v>0</v>
      </c>
      <c r="Y97" s="86">
        <v>0</v>
      </c>
      <c r="Z97" s="86">
        <f t="shared" si="35"/>
        <v>0</v>
      </c>
      <c r="AA97" s="86">
        <f t="shared" si="36"/>
        <v>0</v>
      </c>
      <c r="AB97" s="86">
        <v>0</v>
      </c>
      <c r="AC97" s="86">
        <v>0</v>
      </c>
      <c r="AD97" s="86">
        <f t="shared" si="37"/>
        <v>0</v>
      </c>
      <c r="AE97" s="86">
        <v>0</v>
      </c>
      <c r="AF97" s="86">
        <v>0</v>
      </c>
      <c r="AG97" s="86">
        <f t="shared" si="38"/>
        <v>0</v>
      </c>
      <c r="AH97" s="86">
        <v>0</v>
      </c>
      <c r="AI97" s="86">
        <v>0</v>
      </c>
    </row>
    <row r="98" spans="1:35" ht="19.5" customHeight="1">
      <c r="A98" s="85" t="s">
        <v>228</v>
      </c>
      <c r="B98" s="85" t="s">
        <v>88</v>
      </c>
      <c r="C98" s="85" t="s">
        <v>155</v>
      </c>
      <c r="D98" s="85" t="s">
        <v>229</v>
      </c>
      <c r="E98" s="86">
        <f t="shared" si="26"/>
        <v>9023678.34</v>
      </c>
      <c r="F98" s="86">
        <f t="shared" si="27"/>
        <v>9023678.34</v>
      </c>
      <c r="G98" s="86">
        <f t="shared" si="28"/>
        <v>9023678.34</v>
      </c>
      <c r="H98" s="86">
        <v>5681858.34</v>
      </c>
      <c r="I98" s="86">
        <v>3341820</v>
      </c>
      <c r="J98" s="86">
        <f t="shared" si="29"/>
        <v>0</v>
      </c>
      <c r="K98" s="86">
        <v>0</v>
      </c>
      <c r="L98" s="86">
        <v>0</v>
      </c>
      <c r="M98" s="86">
        <f t="shared" si="30"/>
        <v>0</v>
      </c>
      <c r="N98" s="86">
        <v>0</v>
      </c>
      <c r="O98" s="86">
        <v>0</v>
      </c>
      <c r="P98" s="86">
        <f t="shared" si="31"/>
        <v>0</v>
      </c>
      <c r="Q98" s="86">
        <f t="shared" si="32"/>
        <v>0</v>
      </c>
      <c r="R98" s="86">
        <v>0</v>
      </c>
      <c r="S98" s="86">
        <v>0</v>
      </c>
      <c r="T98" s="86">
        <f t="shared" si="33"/>
        <v>0</v>
      </c>
      <c r="U98" s="86">
        <v>0</v>
      </c>
      <c r="V98" s="86">
        <v>0</v>
      </c>
      <c r="W98" s="86">
        <f t="shared" si="34"/>
        <v>0</v>
      </c>
      <c r="X98" s="86">
        <v>0</v>
      </c>
      <c r="Y98" s="86">
        <v>0</v>
      </c>
      <c r="Z98" s="86">
        <f t="shared" si="35"/>
        <v>0</v>
      </c>
      <c r="AA98" s="86">
        <f t="shared" si="36"/>
        <v>0</v>
      </c>
      <c r="AB98" s="86">
        <v>0</v>
      </c>
      <c r="AC98" s="86">
        <v>0</v>
      </c>
      <c r="AD98" s="86">
        <f t="shared" si="37"/>
        <v>0</v>
      </c>
      <c r="AE98" s="86">
        <v>0</v>
      </c>
      <c r="AF98" s="86">
        <v>0</v>
      </c>
      <c r="AG98" s="86">
        <f t="shared" si="38"/>
        <v>0</v>
      </c>
      <c r="AH98" s="86">
        <v>0</v>
      </c>
      <c r="AI98" s="86">
        <v>0</v>
      </c>
    </row>
    <row r="99" spans="1:35" ht="19.5" customHeight="1">
      <c r="A99" s="85" t="s">
        <v>226</v>
      </c>
      <c r="B99" s="85" t="s">
        <v>88</v>
      </c>
      <c r="C99" s="85" t="s">
        <v>155</v>
      </c>
      <c r="D99" s="85" t="s">
        <v>227</v>
      </c>
      <c r="E99" s="86">
        <f t="shared" si="26"/>
        <v>5304</v>
      </c>
      <c r="F99" s="86">
        <f t="shared" si="27"/>
        <v>5304</v>
      </c>
      <c r="G99" s="86">
        <f t="shared" si="28"/>
        <v>5304</v>
      </c>
      <c r="H99" s="86">
        <v>5304</v>
      </c>
      <c r="I99" s="86">
        <v>0</v>
      </c>
      <c r="J99" s="86">
        <f t="shared" si="29"/>
        <v>0</v>
      </c>
      <c r="K99" s="86">
        <v>0</v>
      </c>
      <c r="L99" s="86">
        <v>0</v>
      </c>
      <c r="M99" s="86">
        <f t="shared" si="30"/>
        <v>0</v>
      </c>
      <c r="N99" s="86">
        <v>0</v>
      </c>
      <c r="O99" s="86">
        <v>0</v>
      </c>
      <c r="P99" s="86">
        <f t="shared" si="31"/>
        <v>0</v>
      </c>
      <c r="Q99" s="86">
        <f t="shared" si="32"/>
        <v>0</v>
      </c>
      <c r="R99" s="86">
        <v>0</v>
      </c>
      <c r="S99" s="86">
        <v>0</v>
      </c>
      <c r="T99" s="86">
        <f t="shared" si="33"/>
        <v>0</v>
      </c>
      <c r="U99" s="86">
        <v>0</v>
      </c>
      <c r="V99" s="86">
        <v>0</v>
      </c>
      <c r="W99" s="86">
        <f t="shared" si="34"/>
        <v>0</v>
      </c>
      <c r="X99" s="86">
        <v>0</v>
      </c>
      <c r="Y99" s="86">
        <v>0</v>
      </c>
      <c r="Z99" s="86">
        <f t="shared" si="35"/>
        <v>0</v>
      </c>
      <c r="AA99" s="86">
        <f t="shared" si="36"/>
        <v>0</v>
      </c>
      <c r="AB99" s="86">
        <v>0</v>
      </c>
      <c r="AC99" s="86">
        <v>0</v>
      </c>
      <c r="AD99" s="86">
        <f t="shared" si="37"/>
        <v>0</v>
      </c>
      <c r="AE99" s="86">
        <v>0</v>
      </c>
      <c r="AF99" s="86">
        <v>0</v>
      </c>
      <c r="AG99" s="86">
        <f t="shared" si="38"/>
        <v>0</v>
      </c>
      <c r="AH99" s="86">
        <v>0</v>
      </c>
      <c r="AI99" s="86">
        <v>0</v>
      </c>
    </row>
    <row r="100" spans="1:35" ht="19.5" customHeight="1">
      <c r="A100" s="85" t="s">
        <v>228</v>
      </c>
      <c r="B100" s="85" t="s">
        <v>90</v>
      </c>
      <c r="C100" s="85" t="s">
        <v>155</v>
      </c>
      <c r="D100" s="85" t="s">
        <v>247</v>
      </c>
      <c r="E100" s="86">
        <f t="shared" si="26"/>
        <v>703241.4</v>
      </c>
      <c r="F100" s="86">
        <f t="shared" si="27"/>
        <v>703241.4</v>
      </c>
      <c r="G100" s="86">
        <f t="shared" si="28"/>
        <v>703241.4</v>
      </c>
      <c r="H100" s="86">
        <v>303241.4</v>
      </c>
      <c r="I100" s="86">
        <v>400000</v>
      </c>
      <c r="J100" s="86">
        <f t="shared" si="29"/>
        <v>0</v>
      </c>
      <c r="K100" s="86">
        <v>0</v>
      </c>
      <c r="L100" s="86">
        <v>0</v>
      </c>
      <c r="M100" s="86">
        <f t="shared" si="30"/>
        <v>0</v>
      </c>
      <c r="N100" s="86">
        <v>0</v>
      </c>
      <c r="O100" s="86">
        <v>0</v>
      </c>
      <c r="P100" s="86">
        <f t="shared" si="31"/>
        <v>0</v>
      </c>
      <c r="Q100" s="86">
        <f t="shared" si="32"/>
        <v>0</v>
      </c>
      <c r="R100" s="86">
        <v>0</v>
      </c>
      <c r="S100" s="86">
        <v>0</v>
      </c>
      <c r="T100" s="86">
        <f t="shared" si="33"/>
        <v>0</v>
      </c>
      <c r="U100" s="86">
        <v>0</v>
      </c>
      <c r="V100" s="86">
        <v>0</v>
      </c>
      <c r="W100" s="86">
        <f t="shared" si="34"/>
        <v>0</v>
      </c>
      <c r="X100" s="86">
        <v>0</v>
      </c>
      <c r="Y100" s="86">
        <v>0</v>
      </c>
      <c r="Z100" s="86">
        <f t="shared" si="35"/>
        <v>0</v>
      </c>
      <c r="AA100" s="86">
        <f t="shared" si="36"/>
        <v>0</v>
      </c>
      <c r="AB100" s="86">
        <v>0</v>
      </c>
      <c r="AC100" s="86">
        <v>0</v>
      </c>
      <c r="AD100" s="86">
        <f t="shared" si="37"/>
        <v>0</v>
      </c>
      <c r="AE100" s="86">
        <v>0</v>
      </c>
      <c r="AF100" s="86">
        <v>0</v>
      </c>
      <c r="AG100" s="86">
        <f t="shared" si="38"/>
        <v>0</v>
      </c>
      <c r="AH100" s="86">
        <v>0</v>
      </c>
      <c r="AI100" s="86">
        <v>0</v>
      </c>
    </row>
    <row r="101" spans="1:35" ht="19.5" customHeight="1">
      <c r="A101" s="85" t="s">
        <v>226</v>
      </c>
      <c r="B101" s="85" t="s">
        <v>94</v>
      </c>
      <c r="C101" s="85" t="s">
        <v>155</v>
      </c>
      <c r="D101" s="85" t="s">
        <v>244</v>
      </c>
      <c r="E101" s="86">
        <f t="shared" si="26"/>
        <v>126200</v>
      </c>
      <c r="F101" s="86">
        <f t="shared" si="27"/>
        <v>126200</v>
      </c>
      <c r="G101" s="86">
        <f t="shared" si="28"/>
        <v>126200</v>
      </c>
      <c r="H101" s="86">
        <v>126200</v>
      </c>
      <c r="I101" s="86">
        <v>0</v>
      </c>
      <c r="J101" s="86">
        <f t="shared" si="29"/>
        <v>0</v>
      </c>
      <c r="K101" s="86">
        <v>0</v>
      </c>
      <c r="L101" s="86">
        <v>0</v>
      </c>
      <c r="M101" s="86">
        <f t="shared" si="30"/>
        <v>0</v>
      </c>
      <c r="N101" s="86">
        <v>0</v>
      </c>
      <c r="O101" s="86">
        <v>0</v>
      </c>
      <c r="P101" s="86">
        <f t="shared" si="31"/>
        <v>0</v>
      </c>
      <c r="Q101" s="86">
        <f t="shared" si="32"/>
        <v>0</v>
      </c>
      <c r="R101" s="86">
        <v>0</v>
      </c>
      <c r="S101" s="86">
        <v>0</v>
      </c>
      <c r="T101" s="86">
        <f t="shared" si="33"/>
        <v>0</v>
      </c>
      <c r="U101" s="86">
        <v>0</v>
      </c>
      <c r="V101" s="86">
        <v>0</v>
      </c>
      <c r="W101" s="86">
        <f t="shared" si="34"/>
        <v>0</v>
      </c>
      <c r="X101" s="86">
        <v>0</v>
      </c>
      <c r="Y101" s="86">
        <v>0</v>
      </c>
      <c r="Z101" s="86">
        <f t="shared" si="35"/>
        <v>0</v>
      </c>
      <c r="AA101" s="86">
        <f t="shared" si="36"/>
        <v>0</v>
      </c>
      <c r="AB101" s="86">
        <v>0</v>
      </c>
      <c r="AC101" s="86">
        <v>0</v>
      </c>
      <c r="AD101" s="86">
        <f t="shared" si="37"/>
        <v>0</v>
      </c>
      <c r="AE101" s="86">
        <v>0</v>
      </c>
      <c r="AF101" s="86">
        <v>0</v>
      </c>
      <c r="AG101" s="86">
        <f t="shared" si="38"/>
        <v>0</v>
      </c>
      <c r="AH101" s="86">
        <v>0</v>
      </c>
      <c r="AI101" s="86">
        <v>0</v>
      </c>
    </row>
    <row r="102" spans="1:35" ht="19.5" customHeight="1">
      <c r="A102" s="85" t="s">
        <v>56</v>
      </c>
      <c r="B102" s="85" t="s">
        <v>56</v>
      </c>
      <c r="C102" s="85" t="s">
        <v>157</v>
      </c>
      <c r="D102" s="85" t="s">
        <v>158</v>
      </c>
      <c r="E102" s="86">
        <f t="shared" si="26"/>
        <v>7122563.66</v>
      </c>
      <c r="F102" s="86">
        <f t="shared" si="27"/>
        <v>7122563.66</v>
      </c>
      <c r="G102" s="86">
        <f t="shared" si="28"/>
        <v>7122563.66</v>
      </c>
      <c r="H102" s="86">
        <v>6502263.66</v>
      </c>
      <c r="I102" s="86">
        <v>620300</v>
      </c>
      <c r="J102" s="86">
        <f t="shared" si="29"/>
        <v>0</v>
      </c>
      <c r="K102" s="86">
        <v>0</v>
      </c>
      <c r="L102" s="86">
        <v>0</v>
      </c>
      <c r="M102" s="86">
        <f t="shared" si="30"/>
        <v>0</v>
      </c>
      <c r="N102" s="86">
        <v>0</v>
      </c>
      <c r="O102" s="86">
        <v>0</v>
      </c>
      <c r="P102" s="86">
        <f t="shared" si="31"/>
        <v>0</v>
      </c>
      <c r="Q102" s="86">
        <f t="shared" si="32"/>
        <v>0</v>
      </c>
      <c r="R102" s="86">
        <v>0</v>
      </c>
      <c r="S102" s="86">
        <v>0</v>
      </c>
      <c r="T102" s="86">
        <f t="shared" si="33"/>
        <v>0</v>
      </c>
      <c r="U102" s="86">
        <v>0</v>
      </c>
      <c r="V102" s="86">
        <v>0</v>
      </c>
      <c r="W102" s="86">
        <f t="shared" si="34"/>
        <v>0</v>
      </c>
      <c r="X102" s="86">
        <v>0</v>
      </c>
      <c r="Y102" s="86">
        <v>0</v>
      </c>
      <c r="Z102" s="86">
        <f t="shared" si="35"/>
        <v>0</v>
      </c>
      <c r="AA102" s="86">
        <f t="shared" si="36"/>
        <v>0</v>
      </c>
      <c r="AB102" s="86">
        <v>0</v>
      </c>
      <c r="AC102" s="86">
        <v>0</v>
      </c>
      <c r="AD102" s="86">
        <f t="shared" si="37"/>
        <v>0</v>
      </c>
      <c r="AE102" s="86">
        <v>0</v>
      </c>
      <c r="AF102" s="86">
        <v>0</v>
      </c>
      <c r="AG102" s="86">
        <f t="shared" si="38"/>
        <v>0</v>
      </c>
      <c r="AH102" s="86">
        <v>0</v>
      </c>
      <c r="AI102" s="86">
        <v>0</v>
      </c>
    </row>
    <row r="103" spans="1:35" ht="19.5" customHeight="1">
      <c r="A103" s="85" t="s">
        <v>228</v>
      </c>
      <c r="B103" s="85" t="s">
        <v>88</v>
      </c>
      <c r="C103" s="85" t="s">
        <v>157</v>
      </c>
      <c r="D103" s="85" t="s">
        <v>229</v>
      </c>
      <c r="E103" s="86">
        <f aca="true" t="shared" si="39" ref="E103:E114">SUM(F103,P103,Z103)</f>
        <v>5390786.54</v>
      </c>
      <c r="F103" s="86">
        <f aca="true" t="shared" si="40" ref="F103:F114">SUM(G103,J103,M103)</f>
        <v>5390786.54</v>
      </c>
      <c r="G103" s="86">
        <f aca="true" t="shared" si="41" ref="G103:G114">SUM(H103,I103)</f>
        <v>5390786.54</v>
      </c>
      <c r="H103" s="86">
        <v>4781786.54</v>
      </c>
      <c r="I103" s="86">
        <v>609000</v>
      </c>
      <c r="J103" s="86">
        <f aca="true" t="shared" si="42" ref="J103:J114">SUM(K103,L103)</f>
        <v>0</v>
      </c>
      <c r="K103" s="86">
        <v>0</v>
      </c>
      <c r="L103" s="86">
        <v>0</v>
      </c>
      <c r="M103" s="86">
        <f aca="true" t="shared" si="43" ref="M103:M114">SUM(N103,O103)</f>
        <v>0</v>
      </c>
      <c r="N103" s="86">
        <v>0</v>
      </c>
      <c r="O103" s="86">
        <v>0</v>
      </c>
      <c r="P103" s="86">
        <f aca="true" t="shared" si="44" ref="P103:P114">SUM(Q103,T103,W103)</f>
        <v>0</v>
      </c>
      <c r="Q103" s="86">
        <f aca="true" t="shared" si="45" ref="Q103:Q114">SUM(R103,S103)</f>
        <v>0</v>
      </c>
      <c r="R103" s="86">
        <v>0</v>
      </c>
      <c r="S103" s="86">
        <v>0</v>
      </c>
      <c r="T103" s="86">
        <f aca="true" t="shared" si="46" ref="T103:T114">SUM(U103,V103)</f>
        <v>0</v>
      </c>
      <c r="U103" s="86">
        <v>0</v>
      </c>
      <c r="V103" s="86">
        <v>0</v>
      </c>
      <c r="W103" s="86">
        <f aca="true" t="shared" si="47" ref="W103:W114">SUM(X103,Y103)</f>
        <v>0</v>
      </c>
      <c r="X103" s="86">
        <v>0</v>
      </c>
      <c r="Y103" s="86">
        <v>0</v>
      </c>
      <c r="Z103" s="86">
        <f aca="true" t="shared" si="48" ref="Z103:Z114">SUM(AA103,AD103,AG103)</f>
        <v>0</v>
      </c>
      <c r="AA103" s="86">
        <f aca="true" t="shared" si="49" ref="AA103:AA114">SUM(AB103,AC103)</f>
        <v>0</v>
      </c>
      <c r="AB103" s="86">
        <v>0</v>
      </c>
      <c r="AC103" s="86">
        <v>0</v>
      </c>
      <c r="AD103" s="86">
        <f aca="true" t="shared" si="50" ref="AD103:AD114">SUM(AE103,AF103)</f>
        <v>0</v>
      </c>
      <c r="AE103" s="86">
        <v>0</v>
      </c>
      <c r="AF103" s="86">
        <v>0</v>
      </c>
      <c r="AG103" s="86">
        <f aca="true" t="shared" si="51" ref="AG103:AG114">SUM(AH103,AI103)</f>
        <v>0</v>
      </c>
      <c r="AH103" s="86">
        <v>0</v>
      </c>
      <c r="AI103" s="86">
        <v>0</v>
      </c>
    </row>
    <row r="104" spans="1:35" ht="19.5" customHeight="1">
      <c r="A104" s="85" t="s">
        <v>228</v>
      </c>
      <c r="B104" s="85" t="s">
        <v>90</v>
      </c>
      <c r="C104" s="85" t="s">
        <v>157</v>
      </c>
      <c r="D104" s="85" t="s">
        <v>247</v>
      </c>
      <c r="E104" s="86">
        <f t="shared" si="39"/>
        <v>687896.2</v>
      </c>
      <c r="F104" s="86">
        <f t="shared" si="40"/>
        <v>687896.2</v>
      </c>
      <c r="G104" s="86">
        <f t="shared" si="41"/>
        <v>687896.2</v>
      </c>
      <c r="H104" s="86">
        <v>676596.2</v>
      </c>
      <c r="I104" s="86">
        <v>11300</v>
      </c>
      <c r="J104" s="86">
        <f t="shared" si="42"/>
        <v>0</v>
      </c>
      <c r="K104" s="86">
        <v>0</v>
      </c>
      <c r="L104" s="86">
        <v>0</v>
      </c>
      <c r="M104" s="86">
        <f t="shared" si="43"/>
        <v>0</v>
      </c>
      <c r="N104" s="86">
        <v>0</v>
      </c>
      <c r="O104" s="86">
        <v>0</v>
      </c>
      <c r="P104" s="86">
        <f t="shared" si="44"/>
        <v>0</v>
      </c>
      <c r="Q104" s="86">
        <f t="shared" si="45"/>
        <v>0</v>
      </c>
      <c r="R104" s="86">
        <v>0</v>
      </c>
      <c r="S104" s="86">
        <v>0</v>
      </c>
      <c r="T104" s="86">
        <f t="shared" si="46"/>
        <v>0</v>
      </c>
      <c r="U104" s="86">
        <v>0</v>
      </c>
      <c r="V104" s="86">
        <v>0</v>
      </c>
      <c r="W104" s="86">
        <f t="shared" si="47"/>
        <v>0</v>
      </c>
      <c r="X104" s="86">
        <v>0</v>
      </c>
      <c r="Y104" s="86">
        <v>0</v>
      </c>
      <c r="Z104" s="86">
        <f t="shared" si="48"/>
        <v>0</v>
      </c>
      <c r="AA104" s="86">
        <f t="shared" si="49"/>
        <v>0</v>
      </c>
      <c r="AB104" s="86">
        <v>0</v>
      </c>
      <c r="AC104" s="86">
        <v>0</v>
      </c>
      <c r="AD104" s="86">
        <f t="shared" si="50"/>
        <v>0</v>
      </c>
      <c r="AE104" s="86">
        <v>0</v>
      </c>
      <c r="AF104" s="86">
        <v>0</v>
      </c>
      <c r="AG104" s="86">
        <f t="shared" si="51"/>
        <v>0</v>
      </c>
      <c r="AH104" s="86">
        <v>0</v>
      </c>
      <c r="AI104" s="86">
        <v>0</v>
      </c>
    </row>
    <row r="105" spans="1:35" ht="19.5" customHeight="1">
      <c r="A105" s="85" t="s">
        <v>226</v>
      </c>
      <c r="B105" s="85" t="s">
        <v>94</v>
      </c>
      <c r="C105" s="85" t="s">
        <v>157</v>
      </c>
      <c r="D105" s="85" t="s">
        <v>244</v>
      </c>
      <c r="E105" s="86">
        <f t="shared" si="39"/>
        <v>1043880.92</v>
      </c>
      <c r="F105" s="86">
        <f t="shared" si="40"/>
        <v>1043880.92</v>
      </c>
      <c r="G105" s="86">
        <f t="shared" si="41"/>
        <v>1043880.92</v>
      </c>
      <c r="H105" s="86">
        <v>1043880.92</v>
      </c>
      <c r="I105" s="86">
        <v>0</v>
      </c>
      <c r="J105" s="86">
        <f t="shared" si="42"/>
        <v>0</v>
      </c>
      <c r="K105" s="86">
        <v>0</v>
      </c>
      <c r="L105" s="86">
        <v>0</v>
      </c>
      <c r="M105" s="86">
        <f t="shared" si="43"/>
        <v>0</v>
      </c>
      <c r="N105" s="86">
        <v>0</v>
      </c>
      <c r="O105" s="86">
        <v>0</v>
      </c>
      <c r="P105" s="86">
        <f t="shared" si="44"/>
        <v>0</v>
      </c>
      <c r="Q105" s="86">
        <f t="shared" si="45"/>
        <v>0</v>
      </c>
      <c r="R105" s="86">
        <v>0</v>
      </c>
      <c r="S105" s="86">
        <v>0</v>
      </c>
      <c r="T105" s="86">
        <f t="shared" si="46"/>
        <v>0</v>
      </c>
      <c r="U105" s="86">
        <v>0</v>
      </c>
      <c r="V105" s="86">
        <v>0</v>
      </c>
      <c r="W105" s="86">
        <f t="shared" si="47"/>
        <v>0</v>
      </c>
      <c r="X105" s="86">
        <v>0</v>
      </c>
      <c r="Y105" s="86">
        <v>0</v>
      </c>
      <c r="Z105" s="86">
        <f t="shared" si="48"/>
        <v>0</v>
      </c>
      <c r="AA105" s="86">
        <f t="shared" si="49"/>
        <v>0</v>
      </c>
      <c r="AB105" s="86">
        <v>0</v>
      </c>
      <c r="AC105" s="86">
        <v>0</v>
      </c>
      <c r="AD105" s="86">
        <f t="shared" si="50"/>
        <v>0</v>
      </c>
      <c r="AE105" s="86">
        <v>0</v>
      </c>
      <c r="AF105" s="86">
        <v>0</v>
      </c>
      <c r="AG105" s="86">
        <f t="shared" si="51"/>
        <v>0</v>
      </c>
      <c r="AH105" s="86">
        <v>0</v>
      </c>
      <c r="AI105" s="86">
        <v>0</v>
      </c>
    </row>
    <row r="106" spans="1:35" ht="19.5" customHeight="1">
      <c r="A106" s="85" t="s">
        <v>56</v>
      </c>
      <c r="B106" s="85" t="s">
        <v>56</v>
      </c>
      <c r="C106" s="85" t="s">
        <v>159</v>
      </c>
      <c r="D106" s="85" t="s">
        <v>160</v>
      </c>
      <c r="E106" s="86">
        <f t="shared" si="39"/>
        <v>2075649.27</v>
      </c>
      <c r="F106" s="86">
        <f t="shared" si="40"/>
        <v>2075649.27</v>
      </c>
      <c r="G106" s="86">
        <f t="shared" si="41"/>
        <v>2075649.27</v>
      </c>
      <c r="H106" s="86">
        <v>2075649.27</v>
      </c>
      <c r="I106" s="86">
        <v>0</v>
      </c>
      <c r="J106" s="86">
        <f t="shared" si="42"/>
        <v>0</v>
      </c>
      <c r="K106" s="86">
        <v>0</v>
      </c>
      <c r="L106" s="86">
        <v>0</v>
      </c>
      <c r="M106" s="86">
        <f t="shared" si="43"/>
        <v>0</v>
      </c>
      <c r="N106" s="86">
        <v>0</v>
      </c>
      <c r="O106" s="86">
        <v>0</v>
      </c>
      <c r="P106" s="86">
        <f t="shared" si="44"/>
        <v>0</v>
      </c>
      <c r="Q106" s="86">
        <f t="shared" si="45"/>
        <v>0</v>
      </c>
      <c r="R106" s="86">
        <v>0</v>
      </c>
      <c r="S106" s="86">
        <v>0</v>
      </c>
      <c r="T106" s="86">
        <f t="shared" si="46"/>
        <v>0</v>
      </c>
      <c r="U106" s="86">
        <v>0</v>
      </c>
      <c r="V106" s="86">
        <v>0</v>
      </c>
      <c r="W106" s="86">
        <f t="shared" si="47"/>
        <v>0</v>
      </c>
      <c r="X106" s="86">
        <v>0</v>
      </c>
      <c r="Y106" s="86">
        <v>0</v>
      </c>
      <c r="Z106" s="86">
        <f t="shared" si="48"/>
        <v>0</v>
      </c>
      <c r="AA106" s="86">
        <f t="shared" si="49"/>
        <v>0</v>
      </c>
      <c r="AB106" s="86">
        <v>0</v>
      </c>
      <c r="AC106" s="86">
        <v>0</v>
      </c>
      <c r="AD106" s="86">
        <f t="shared" si="50"/>
        <v>0</v>
      </c>
      <c r="AE106" s="86">
        <v>0</v>
      </c>
      <c r="AF106" s="86">
        <v>0</v>
      </c>
      <c r="AG106" s="86">
        <f t="shared" si="51"/>
        <v>0</v>
      </c>
      <c r="AH106" s="86">
        <v>0</v>
      </c>
      <c r="AI106" s="86">
        <v>0</v>
      </c>
    </row>
    <row r="107" spans="1:35" ht="19.5" customHeight="1">
      <c r="A107" s="85" t="s">
        <v>228</v>
      </c>
      <c r="B107" s="85" t="s">
        <v>88</v>
      </c>
      <c r="C107" s="85" t="s">
        <v>159</v>
      </c>
      <c r="D107" s="85" t="s">
        <v>229</v>
      </c>
      <c r="E107" s="86">
        <f t="shared" si="39"/>
        <v>910419.22</v>
      </c>
      <c r="F107" s="86">
        <f t="shared" si="40"/>
        <v>910419.22</v>
      </c>
      <c r="G107" s="86">
        <f t="shared" si="41"/>
        <v>910419.22</v>
      </c>
      <c r="H107" s="86">
        <v>910419.22</v>
      </c>
      <c r="I107" s="86">
        <v>0</v>
      </c>
      <c r="J107" s="86">
        <f t="shared" si="42"/>
        <v>0</v>
      </c>
      <c r="K107" s="86">
        <v>0</v>
      </c>
      <c r="L107" s="86">
        <v>0</v>
      </c>
      <c r="M107" s="86">
        <f t="shared" si="43"/>
        <v>0</v>
      </c>
      <c r="N107" s="86">
        <v>0</v>
      </c>
      <c r="O107" s="86">
        <v>0</v>
      </c>
      <c r="P107" s="86">
        <f t="shared" si="44"/>
        <v>0</v>
      </c>
      <c r="Q107" s="86">
        <f t="shared" si="45"/>
        <v>0</v>
      </c>
      <c r="R107" s="86">
        <v>0</v>
      </c>
      <c r="S107" s="86">
        <v>0</v>
      </c>
      <c r="T107" s="86">
        <f t="shared" si="46"/>
        <v>0</v>
      </c>
      <c r="U107" s="86">
        <v>0</v>
      </c>
      <c r="V107" s="86">
        <v>0</v>
      </c>
      <c r="W107" s="86">
        <f t="shared" si="47"/>
        <v>0</v>
      </c>
      <c r="X107" s="86">
        <v>0</v>
      </c>
      <c r="Y107" s="86">
        <v>0</v>
      </c>
      <c r="Z107" s="86">
        <f t="shared" si="48"/>
        <v>0</v>
      </c>
      <c r="AA107" s="86">
        <f t="shared" si="49"/>
        <v>0</v>
      </c>
      <c r="AB107" s="86">
        <v>0</v>
      </c>
      <c r="AC107" s="86">
        <v>0</v>
      </c>
      <c r="AD107" s="86">
        <f t="shared" si="50"/>
        <v>0</v>
      </c>
      <c r="AE107" s="86">
        <v>0</v>
      </c>
      <c r="AF107" s="86">
        <v>0</v>
      </c>
      <c r="AG107" s="86">
        <f t="shared" si="51"/>
        <v>0</v>
      </c>
      <c r="AH107" s="86">
        <v>0</v>
      </c>
      <c r="AI107" s="86">
        <v>0</v>
      </c>
    </row>
    <row r="108" spans="1:35" ht="19.5" customHeight="1">
      <c r="A108" s="85" t="s">
        <v>228</v>
      </c>
      <c r="B108" s="85" t="s">
        <v>90</v>
      </c>
      <c r="C108" s="85" t="s">
        <v>159</v>
      </c>
      <c r="D108" s="85" t="s">
        <v>247</v>
      </c>
      <c r="E108" s="86">
        <f t="shared" si="39"/>
        <v>56887.8</v>
      </c>
      <c r="F108" s="86">
        <f t="shared" si="40"/>
        <v>56887.8</v>
      </c>
      <c r="G108" s="86">
        <f t="shared" si="41"/>
        <v>56887.8</v>
      </c>
      <c r="H108" s="86">
        <v>56887.8</v>
      </c>
      <c r="I108" s="86">
        <v>0</v>
      </c>
      <c r="J108" s="86">
        <f t="shared" si="42"/>
        <v>0</v>
      </c>
      <c r="K108" s="86">
        <v>0</v>
      </c>
      <c r="L108" s="86">
        <v>0</v>
      </c>
      <c r="M108" s="86">
        <f t="shared" si="43"/>
        <v>0</v>
      </c>
      <c r="N108" s="86">
        <v>0</v>
      </c>
      <c r="O108" s="86">
        <v>0</v>
      </c>
      <c r="P108" s="86">
        <f t="shared" si="44"/>
        <v>0</v>
      </c>
      <c r="Q108" s="86">
        <f t="shared" si="45"/>
        <v>0</v>
      </c>
      <c r="R108" s="86">
        <v>0</v>
      </c>
      <c r="S108" s="86">
        <v>0</v>
      </c>
      <c r="T108" s="86">
        <f t="shared" si="46"/>
        <v>0</v>
      </c>
      <c r="U108" s="86">
        <v>0</v>
      </c>
      <c r="V108" s="86">
        <v>0</v>
      </c>
      <c r="W108" s="86">
        <f t="shared" si="47"/>
        <v>0</v>
      </c>
      <c r="X108" s="86">
        <v>0</v>
      </c>
      <c r="Y108" s="86">
        <v>0</v>
      </c>
      <c r="Z108" s="86">
        <f t="shared" si="48"/>
        <v>0</v>
      </c>
      <c r="AA108" s="86">
        <f t="shared" si="49"/>
        <v>0</v>
      </c>
      <c r="AB108" s="86">
        <v>0</v>
      </c>
      <c r="AC108" s="86">
        <v>0</v>
      </c>
      <c r="AD108" s="86">
        <f t="shared" si="50"/>
        <v>0</v>
      </c>
      <c r="AE108" s="86">
        <v>0</v>
      </c>
      <c r="AF108" s="86">
        <v>0</v>
      </c>
      <c r="AG108" s="86">
        <f t="shared" si="51"/>
        <v>0</v>
      </c>
      <c r="AH108" s="86">
        <v>0</v>
      </c>
      <c r="AI108" s="86">
        <v>0</v>
      </c>
    </row>
    <row r="109" spans="1:35" ht="19.5" customHeight="1">
      <c r="A109" s="85" t="s">
        <v>226</v>
      </c>
      <c r="B109" s="85" t="s">
        <v>94</v>
      </c>
      <c r="C109" s="85" t="s">
        <v>159</v>
      </c>
      <c r="D109" s="85" t="s">
        <v>244</v>
      </c>
      <c r="E109" s="86">
        <f t="shared" si="39"/>
        <v>1108342.25</v>
      </c>
      <c r="F109" s="86">
        <f t="shared" si="40"/>
        <v>1108342.25</v>
      </c>
      <c r="G109" s="86">
        <f t="shared" si="41"/>
        <v>1108342.25</v>
      </c>
      <c r="H109" s="86">
        <v>1108342.25</v>
      </c>
      <c r="I109" s="86">
        <v>0</v>
      </c>
      <c r="J109" s="86">
        <f t="shared" si="42"/>
        <v>0</v>
      </c>
      <c r="K109" s="86">
        <v>0</v>
      </c>
      <c r="L109" s="86">
        <v>0</v>
      </c>
      <c r="M109" s="86">
        <f t="shared" si="43"/>
        <v>0</v>
      </c>
      <c r="N109" s="86">
        <v>0</v>
      </c>
      <c r="O109" s="86">
        <v>0</v>
      </c>
      <c r="P109" s="86">
        <f t="shared" si="44"/>
        <v>0</v>
      </c>
      <c r="Q109" s="86">
        <f t="shared" si="45"/>
        <v>0</v>
      </c>
      <c r="R109" s="86">
        <v>0</v>
      </c>
      <c r="S109" s="86">
        <v>0</v>
      </c>
      <c r="T109" s="86">
        <f t="shared" si="46"/>
        <v>0</v>
      </c>
      <c r="U109" s="86">
        <v>0</v>
      </c>
      <c r="V109" s="86">
        <v>0</v>
      </c>
      <c r="W109" s="86">
        <f t="shared" si="47"/>
        <v>0</v>
      </c>
      <c r="X109" s="86">
        <v>0</v>
      </c>
      <c r="Y109" s="86">
        <v>0</v>
      </c>
      <c r="Z109" s="86">
        <f t="shared" si="48"/>
        <v>0</v>
      </c>
      <c r="AA109" s="86">
        <f t="shared" si="49"/>
        <v>0</v>
      </c>
      <c r="AB109" s="86">
        <v>0</v>
      </c>
      <c r="AC109" s="86">
        <v>0</v>
      </c>
      <c r="AD109" s="86">
        <f t="shared" si="50"/>
        <v>0</v>
      </c>
      <c r="AE109" s="86">
        <v>0</v>
      </c>
      <c r="AF109" s="86">
        <v>0</v>
      </c>
      <c r="AG109" s="86">
        <f t="shared" si="51"/>
        <v>0</v>
      </c>
      <c r="AH109" s="86">
        <v>0</v>
      </c>
      <c r="AI109" s="86">
        <v>0</v>
      </c>
    </row>
    <row r="110" spans="1:35" ht="19.5" customHeight="1">
      <c r="A110" s="85" t="s">
        <v>56</v>
      </c>
      <c r="B110" s="85" t="s">
        <v>56</v>
      </c>
      <c r="C110" s="85" t="s">
        <v>161</v>
      </c>
      <c r="D110" s="85" t="s">
        <v>162</v>
      </c>
      <c r="E110" s="86">
        <f t="shared" si="39"/>
        <v>9342741.66</v>
      </c>
      <c r="F110" s="86">
        <f t="shared" si="40"/>
        <v>9342741.66</v>
      </c>
      <c r="G110" s="86">
        <f t="shared" si="41"/>
        <v>9342741.66</v>
      </c>
      <c r="H110" s="86">
        <v>6135401.66</v>
      </c>
      <c r="I110" s="86">
        <v>3207340</v>
      </c>
      <c r="J110" s="86">
        <f t="shared" si="42"/>
        <v>0</v>
      </c>
      <c r="K110" s="86">
        <v>0</v>
      </c>
      <c r="L110" s="86">
        <v>0</v>
      </c>
      <c r="M110" s="86">
        <f t="shared" si="43"/>
        <v>0</v>
      </c>
      <c r="N110" s="86">
        <v>0</v>
      </c>
      <c r="O110" s="86">
        <v>0</v>
      </c>
      <c r="P110" s="86">
        <f t="shared" si="44"/>
        <v>0</v>
      </c>
      <c r="Q110" s="86">
        <f t="shared" si="45"/>
        <v>0</v>
      </c>
      <c r="R110" s="86">
        <v>0</v>
      </c>
      <c r="S110" s="86">
        <v>0</v>
      </c>
      <c r="T110" s="86">
        <f t="shared" si="46"/>
        <v>0</v>
      </c>
      <c r="U110" s="86">
        <v>0</v>
      </c>
      <c r="V110" s="86">
        <v>0</v>
      </c>
      <c r="W110" s="86">
        <f t="shared" si="47"/>
        <v>0</v>
      </c>
      <c r="X110" s="86">
        <v>0</v>
      </c>
      <c r="Y110" s="86">
        <v>0</v>
      </c>
      <c r="Z110" s="86">
        <f t="shared" si="48"/>
        <v>0</v>
      </c>
      <c r="AA110" s="86">
        <f t="shared" si="49"/>
        <v>0</v>
      </c>
      <c r="AB110" s="86">
        <v>0</v>
      </c>
      <c r="AC110" s="86">
        <v>0</v>
      </c>
      <c r="AD110" s="86">
        <f t="shared" si="50"/>
        <v>0</v>
      </c>
      <c r="AE110" s="86">
        <v>0</v>
      </c>
      <c r="AF110" s="86">
        <v>0</v>
      </c>
      <c r="AG110" s="86">
        <f t="shared" si="51"/>
        <v>0</v>
      </c>
      <c r="AH110" s="86">
        <v>0</v>
      </c>
      <c r="AI110" s="86">
        <v>0</v>
      </c>
    </row>
    <row r="111" spans="1:35" ht="19.5" customHeight="1">
      <c r="A111" s="85" t="s">
        <v>228</v>
      </c>
      <c r="B111" s="85" t="s">
        <v>88</v>
      </c>
      <c r="C111" s="85" t="s">
        <v>161</v>
      </c>
      <c r="D111" s="85" t="s">
        <v>229</v>
      </c>
      <c r="E111" s="86">
        <f t="shared" si="39"/>
        <v>8926559.66</v>
      </c>
      <c r="F111" s="86">
        <f t="shared" si="40"/>
        <v>8926559.66</v>
      </c>
      <c r="G111" s="86">
        <f t="shared" si="41"/>
        <v>8926559.66</v>
      </c>
      <c r="H111" s="86">
        <v>5720659.66</v>
      </c>
      <c r="I111" s="86">
        <v>3205900</v>
      </c>
      <c r="J111" s="86">
        <f t="shared" si="42"/>
        <v>0</v>
      </c>
      <c r="K111" s="86">
        <v>0</v>
      </c>
      <c r="L111" s="86">
        <v>0</v>
      </c>
      <c r="M111" s="86">
        <f t="shared" si="43"/>
        <v>0</v>
      </c>
      <c r="N111" s="86">
        <v>0</v>
      </c>
      <c r="O111" s="86">
        <v>0</v>
      </c>
      <c r="P111" s="86">
        <f t="shared" si="44"/>
        <v>0</v>
      </c>
      <c r="Q111" s="86">
        <f t="shared" si="45"/>
        <v>0</v>
      </c>
      <c r="R111" s="86">
        <v>0</v>
      </c>
      <c r="S111" s="86">
        <v>0</v>
      </c>
      <c r="T111" s="86">
        <f t="shared" si="46"/>
        <v>0</v>
      </c>
      <c r="U111" s="86">
        <v>0</v>
      </c>
      <c r="V111" s="86">
        <v>0</v>
      </c>
      <c r="W111" s="86">
        <f t="shared" si="47"/>
        <v>0</v>
      </c>
      <c r="X111" s="86">
        <v>0</v>
      </c>
      <c r="Y111" s="86">
        <v>0</v>
      </c>
      <c r="Z111" s="86">
        <f t="shared" si="48"/>
        <v>0</v>
      </c>
      <c r="AA111" s="86">
        <f t="shared" si="49"/>
        <v>0</v>
      </c>
      <c r="AB111" s="86">
        <v>0</v>
      </c>
      <c r="AC111" s="86">
        <v>0</v>
      </c>
      <c r="AD111" s="86">
        <f t="shared" si="50"/>
        <v>0</v>
      </c>
      <c r="AE111" s="86">
        <v>0</v>
      </c>
      <c r="AF111" s="86">
        <v>0</v>
      </c>
      <c r="AG111" s="86">
        <f t="shared" si="51"/>
        <v>0</v>
      </c>
      <c r="AH111" s="86">
        <v>0</v>
      </c>
      <c r="AI111" s="86">
        <v>0</v>
      </c>
    </row>
    <row r="112" spans="1:35" ht="19.5" customHeight="1">
      <c r="A112" s="85" t="s">
        <v>226</v>
      </c>
      <c r="B112" s="85" t="s">
        <v>88</v>
      </c>
      <c r="C112" s="85" t="s">
        <v>161</v>
      </c>
      <c r="D112" s="85" t="s">
        <v>227</v>
      </c>
      <c r="E112" s="86">
        <f t="shared" si="39"/>
        <v>8112</v>
      </c>
      <c r="F112" s="86">
        <f t="shared" si="40"/>
        <v>8112</v>
      </c>
      <c r="G112" s="86">
        <f t="shared" si="41"/>
        <v>8112</v>
      </c>
      <c r="H112" s="86">
        <v>8112</v>
      </c>
      <c r="I112" s="86">
        <v>0</v>
      </c>
      <c r="J112" s="86">
        <f t="shared" si="42"/>
        <v>0</v>
      </c>
      <c r="K112" s="86">
        <v>0</v>
      </c>
      <c r="L112" s="86">
        <v>0</v>
      </c>
      <c r="M112" s="86">
        <f t="shared" si="43"/>
        <v>0</v>
      </c>
      <c r="N112" s="86">
        <v>0</v>
      </c>
      <c r="O112" s="86">
        <v>0</v>
      </c>
      <c r="P112" s="86">
        <f t="shared" si="44"/>
        <v>0</v>
      </c>
      <c r="Q112" s="86">
        <f t="shared" si="45"/>
        <v>0</v>
      </c>
      <c r="R112" s="86">
        <v>0</v>
      </c>
      <c r="S112" s="86">
        <v>0</v>
      </c>
      <c r="T112" s="86">
        <f t="shared" si="46"/>
        <v>0</v>
      </c>
      <c r="U112" s="86">
        <v>0</v>
      </c>
      <c r="V112" s="86">
        <v>0</v>
      </c>
      <c r="W112" s="86">
        <f t="shared" si="47"/>
        <v>0</v>
      </c>
      <c r="X112" s="86">
        <v>0</v>
      </c>
      <c r="Y112" s="86">
        <v>0</v>
      </c>
      <c r="Z112" s="86">
        <f t="shared" si="48"/>
        <v>0</v>
      </c>
      <c r="AA112" s="86">
        <f t="shared" si="49"/>
        <v>0</v>
      </c>
      <c r="AB112" s="86">
        <v>0</v>
      </c>
      <c r="AC112" s="86">
        <v>0</v>
      </c>
      <c r="AD112" s="86">
        <f t="shared" si="50"/>
        <v>0</v>
      </c>
      <c r="AE112" s="86">
        <v>0</v>
      </c>
      <c r="AF112" s="86">
        <v>0</v>
      </c>
      <c r="AG112" s="86">
        <f t="shared" si="51"/>
        <v>0</v>
      </c>
      <c r="AH112" s="86">
        <v>0</v>
      </c>
      <c r="AI112" s="86">
        <v>0</v>
      </c>
    </row>
    <row r="113" spans="1:35" ht="19.5" customHeight="1">
      <c r="A113" s="85" t="s">
        <v>228</v>
      </c>
      <c r="B113" s="85" t="s">
        <v>90</v>
      </c>
      <c r="C113" s="85" t="s">
        <v>161</v>
      </c>
      <c r="D113" s="85" t="s">
        <v>247</v>
      </c>
      <c r="E113" s="86">
        <f t="shared" si="39"/>
        <v>282270</v>
      </c>
      <c r="F113" s="86">
        <f t="shared" si="40"/>
        <v>282270</v>
      </c>
      <c r="G113" s="86">
        <f t="shared" si="41"/>
        <v>282270</v>
      </c>
      <c r="H113" s="86">
        <v>280830</v>
      </c>
      <c r="I113" s="86">
        <v>1440</v>
      </c>
      <c r="J113" s="86">
        <f t="shared" si="42"/>
        <v>0</v>
      </c>
      <c r="K113" s="86">
        <v>0</v>
      </c>
      <c r="L113" s="86">
        <v>0</v>
      </c>
      <c r="M113" s="86">
        <f t="shared" si="43"/>
        <v>0</v>
      </c>
      <c r="N113" s="86">
        <v>0</v>
      </c>
      <c r="O113" s="86">
        <v>0</v>
      </c>
      <c r="P113" s="86">
        <f t="shared" si="44"/>
        <v>0</v>
      </c>
      <c r="Q113" s="86">
        <f t="shared" si="45"/>
        <v>0</v>
      </c>
      <c r="R113" s="86">
        <v>0</v>
      </c>
      <c r="S113" s="86">
        <v>0</v>
      </c>
      <c r="T113" s="86">
        <f t="shared" si="46"/>
        <v>0</v>
      </c>
      <c r="U113" s="86">
        <v>0</v>
      </c>
      <c r="V113" s="86">
        <v>0</v>
      </c>
      <c r="W113" s="86">
        <f t="shared" si="47"/>
        <v>0</v>
      </c>
      <c r="X113" s="86">
        <v>0</v>
      </c>
      <c r="Y113" s="86">
        <v>0</v>
      </c>
      <c r="Z113" s="86">
        <f t="shared" si="48"/>
        <v>0</v>
      </c>
      <c r="AA113" s="86">
        <f t="shared" si="49"/>
        <v>0</v>
      </c>
      <c r="AB113" s="86">
        <v>0</v>
      </c>
      <c r="AC113" s="86">
        <v>0</v>
      </c>
      <c r="AD113" s="86">
        <f t="shared" si="50"/>
        <v>0</v>
      </c>
      <c r="AE113" s="86">
        <v>0</v>
      </c>
      <c r="AF113" s="86">
        <v>0</v>
      </c>
      <c r="AG113" s="86">
        <f t="shared" si="51"/>
        <v>0</v>
      </c>
      <c r="AH113" s="86">
        <v>0</v>
      </c>
      <c r="AI113" s="86">
        <v>0</v>
      </c>
    </row>
    <row r="114" spans="1:35" ht="19.5" customHeight="1">
      <c r="A114" s="85" t="s">
        <v>226</v>
      </c>
      <c r="B114" s="85" t="s">
        <v>94</v>
      </c>
      <c r="C114" s="85" t="s">
        <v>161</v>
      </c>
      <c r="D114" s="85" t="s">
        <v>244</v>
      </c>
      <c r="E114" s="86">
        <f t="shared" si="39"/>
        <v>125800</v>
      </c>
      <c r="F114" s="86">
        <f t="shared" si="40"/>
        <v>125800</v>
      </c>
      <c r="G114" s="86">
        <f t="shared" si="41"/>
        <v>125800</v>
      </c>
      <c r="H114" s="86">
        <v>125800</v>
      </c>
      <c r="I114" s="86">
        <v>0</v>
      </c>
      <c r="J114" s="86">
        <f t="shared" si="42"/>
        <v>0</v>
      </c>
      <c r="K114" s="86">
        <v>0</v>
      </c>
      <c r="L114" s="86">
        <v>0</v>
      </c>
      <c r="M114" s="86">
        <f t="shared" si="43"/>
        <v>0</v>
      </c>
      <c r="N114" s="86">
        <v>0</v>
      </c>
      <c r="O114" s="86">
        <v>0</v>
      </c>
      <c r="P114" s="86">
        <f t="shared" si="44"/>
        <v>0</v>
      </c>
      <c r="Q114" s="86">
        <f t="shared" si="45"/>
        <v>0</v>
      </c>
      <c r="R114" s="86">
        <v>0</v>
      </c>
      <c r="S114" s="86">
        <v>0</v>
      </c>
      <c r="T114" s="86">
        <f t="shared" si="46"/>
        <v>0</v>
      </c>
      <c r="U114" s="86">
        <v>0</v>
      </c>
      <c r="V114" s="86">
        <v>0</v>
      </c>
      <c r="W114" s="86">
        <f t="shared" si="47"/>
        <v>0</v>
      </c>
      <c r="X114" s="86">
        <v>0</v>
      </c>
      <c r="Y114" s="86">
        <v>0</v>
      </c>
      <c r="Z114" s="86">
        <f t="shared" si="48"/>
        <v>0</v>
      </c>
      <c r="AA114" s="86">
        <f t="shared" si="49"/>
        <v>0</v>
      </c>
      <c r="AB114" s="86">
        <v>0</v>
      </c>
      <c r="AC114" s="86">
        <v>0</v>
      </c>
      <c r="AD114" s="86">
        <f t="shared" si="50"/>
        <v>0</v>
      </c>
      <c r="AE114" s="86">
        <v>0</v>
      </c>
      <c r="AF114" s="86">
        <v>0</v>
      </c>
      <c r="AG114" s="86">
        <f t="shared" si="51"/>
        <v>0</v>
      </c>
      <c r="AH114" s="86">
        <v>0</v>
      </c>
      <c r="AI114" s="86">
        <v>0</v>
      </c>
    </row>
  </sheetData>
  <sheetProtection/>
  <mergeCells count="21"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A5:AC5"/>
    <mergeCell ref="AD5:AF5"/>
    <mergeCell ref="G5:I5"/>
    <mergeCell ref="J5:L5"/>
    <mergeCell ref="M5:O5"/>
    <mergeCell ref="P5:P6"/>
    <mergeCell ref="Q5:S5"/>
    <mergeCell ref="A5:B5"/>
    <mergeCell ref="F5:F6"/>
    <mergeCell ref="E4:E6"/>
    <mergeCell ref="C5:C6"/>
    <mergeCell ref="D5:D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2"/>
  <sheetViews>
    <sheetView showGridLines="0" showZeros="0" zoomScalePageLayoutView="0" workbookViewId="0" topLeftCell="A1">
      <selection activeCell="K12" sqref="K12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7"/>
      <c r="B1" s="87"/>
      <c r="C1" s="87"/>
      <c r="D1" s="181"/>
      <c r="E1" s="87"/>
      <c r="F1" s="88" t="s">
        <v>251</v>
      </c>
    </row>
    <row r="2" spans="1:6" ht="26.25" customHeight="1">
      <c r="A2" s="229" t="s">
        <v>252</v>
      </c>
      <c r="B2" s="229"/>
      <c r="C2" s="229"/>
      <c r="D2" s="229"/>
      <c r="E2" s="229"/>
      <c r="F2" s="229"/>
    </row>
    <row r="3" spans="1:6" s="2" customFormat="1" ht="16.5" customHeight="1">
      <c r="A3" s="89" t="s">
        <v>5</v>
      </c>
      <c r="B3" s="90"/>
      <c r="C3" s="91"/>
      <c r="D3" s="90"/>
      <c r="E3" s="91"/>
      <c r="F3" s="92" t="s">
        <v>6</v>
      </c>
    </row>
    <row r="4" spans="1:6" ht="19.5" customHeight="1">
      <c r="A4" s="232" t="s">
        <v>9</v>
      </c>
      <c r="B4" s="232"/>
      <c r="C4" s="232"/>
      <c r="D4" s="235" t="s">
        <v>253</v>
      </c>
      <c r="E4" s="230" t="s">
        <v>254</v>
      </c>
      <c r="F4" s="231"/>
    </row>
    <row r="5" spans="1:6" ht="19.5" customHeight="1">
      <c r="A5" s="234" t="s">
        <v>62</v>
      </c>
      <c r="B5" s="234"/>
      <c r="C5" s="232" t="s">
        <v>255</v>
      </c>
      <c r="D5" s="232"/>
      <c r="E5" s="225" t="s">
        <v>256</v>
      </c>
      <c r="F5" s="227" t="s">
        <v>257</v>
      </c>
    </row>
    <row r="6" spans="1:6" ht="19.5" customHeight="1">
      <c r="A6" s="93" t="s">
        <v>73</v>
      </c>
      <c r="B6" s="93" t="s">
        <v>74</v>
      </c>
      <c r="C6" s="233"/>
      <c r="D6" s="233"/>
      <c r="E6" s="226"/>
      <c r="F6" s="228"/>
    </row>
    <row r="7" spans="1:6" ht="19.5" customHeight="1">
      <c r="A7" s="94" t="s">
        <v>56</v>
      </c>
      <c r="B7" s="95" t="s">
        <v>56</v>
      </c>
      <c r="C7" s="96" t="s">
        <v>65</v>
      </c>
      <c r="D7" s="182">
        <v>202758273.75</v>
      </c>
      <c r="E7" s="97">
        <v>179132927.35</v>
      </c>
      <c r="F7" s="98">
        <v>12665744.4</v>
      </c>
    </row>
    <row r="8" spans="1:6" ht="19.5" customHeight="1">
      <c r="A8" s="94" t="s">
        <v>56</v>
      </c>
      <c r="B8" s="95" t="s">
        <v>56</v>
      </c>
      <c r="C8" s="96" t="s">
        <v>84</v>
      </c>
      <c r="D8" s="182">
        <v>202758273.75</v>
      </c>
      <c r="E8" s="97">
        <v>179132927.35</v>
      </c>
      <c r="F8" s="98">
        <v>12665744.4</v>
      </c>
    </row>
    <row r="9" spans="1:6" ht="19.5" customHeight="1">
      <c r="A9" s="94" t="s">
        <v>56</v>
      </c>
      <c r="B9" s="95" t="s">
        <v>56</v>
      </c>
      <c r="C9" s="96" t="s">
        <v>86</v>
      </c>
      <c r="D9" s="182">
        <v>6104369.57</v>
      </c>
      <c r="E9" s="97">
        <v>5172768.77</v>
      </c>
      <c r="F9" s="98">
        <v>931600.8</v>
      </c>
    </row>
    <row r="10" spans="1:6" ht="19.5" customHeight="1">
      <c r="A10" s="94" t="s">
        <v>258</v>
      </c>
      <c r="B10" s="95" t="s">
        <v>88</v>
      </c>
      <c r="C10" s="96" t="s">
        <v>259</v>
      </c>
      <c r="D10" s="182">
        <v>1824720</v>
      </c>
      <c r="E10" s="97">
        <v>1824720</v>
      </c>
      <c r="F10" s="98">
        <v>0</v>
      </c>
    </row>
    <row r="11" spans="1:6" ht="19.5" customHeight="1">
      <c r="A11" s="94" t="s">
        <v>258</v>
      </c>
      <c r="B11" s="95" t="s">
        <v>90</v>
      </c>
      <c r="C11" s="96" t="s">
        <v>260</v>
      </c>
      <c r="D11" s="182">
        <v>1250496</v>
      </c>
      <c r="E11" s="97">
        <v>1250496</v>
      </c>
      <c r="F11" s="98">
        <v>0</v>
      </c>
    </row>
    <row r="12" spans="1:6" ht="19.5" customHeight="1">
      <c r="A12" s="94" t="s">
        <v>258</v>
      </c>
      <c r="B12" s="95" t="s">
        <v>115</v>
      </c>
      <c r="C12" s="96" t="s">
        <v>261</v>
      </c>
      <c r="D12" s="182">
        <v>147060</v>
      </c>
      <c r="E12" s="97">
        <v>147060</v>
      </c>
      <c r="F12" s="98">
        <v>0</v>
      </c>
    </row>
    <row r="13" spans="1:6" ht="19.5" customHeight="1">
      <c r="A13" s="94" t="s">
        <v>258</v>
      </c>
      <c r="B13" s="95" t="s">
        <v>101</v>
      </c>
      <c r="C13" s="96" t="s">
        <v>262</v>
      </c>
      <c r="D13" s="182">
        <v>88704</v>
      </c>
      <c r="E13" s="97">
        <v>88704</v>
      </c>
      <c r="F13" s="98">
        <v>0</v>
      </c>
    </row>
    <row r="14" spans="1:6" ht="19.5" customHeight="1">
      <c r="A14" s="94" t="s">
        <v>258</v>
      </c>
      <c r="B14" s="95" t="s">
        <v>107</v>
      </c>
      <c r="C14" s="96" t="s">
        <v>263</v>
      </c>
      <c r="D14" s="182">
        <v>630871.2</v>
      </c>
      <c r="E14" s="97">
        <v>630871.2</v>
      </c>
      <c r="F14" s="98">
        <v>0</v>
      </c>
    </row>
    <row r="15" spans="1:6" ht="19.5" customHeight="1">
      <c r="A15" s="94" t="s">
        <v>258</v>
      </c>
      <c r="B15" s="95" t="s">
        <v>96</v>
      </c>
      <c r="C15" s="96" t="s">
        <v>264</v>
      </c>
      <c r="D15" s="182">
        <v>252348.48</v>
      </c>
      <c r="E15" s="97">
        <v>252348.48</v>
      </c>
      <c r="F15" s="98">
        <v>0</v>
      </c>
    </row>
    <row r="16" spans="1:6" ht="19.5" customHeight="1">
      <c r="A16" s="94" t="s">
        <v>258</v>
      </c>
      <c r="B16" s="95" t="s">
        <v>265</v>
      </c>
      <c r="C16" s="96" t="s">
        <v>266</v>
      </c>
      <c r="D16" s="182">
        <v>241575.33</v>
      </c>
      <c r="E16" s="97">
        <v>241575.33</v>
      </c>
      <c r="F16" s="98">
        <v>0</v>
      </c>
    </row>
    <row r="17" spans="1:6" ht="19.5" customHeight="1">
      <c r="A17" s="94" t="s">
        <v>258</v>
      </c>
      <c r="B17" s="95" t="s">
        <v>267</v>
      </c>
      <c r="C17" s="96" t="s">
        <v>110</v>
      </c>
      <c r="D17" s="182">
        <v>581065.76</v>
      </c>
      <c r="E17" s="97">
        <v>581065.76</v>
      </c>
      <c r="F17" s="98">
        <v>0</v>
      </c>
    </row>
    <row r="18" spans="1:6" ht="19.5" customHeight="1">
      <c r="A18" s="94" t="s">
        <v>268</v>
      </c>
      <c r="B18" s="95" t="s">
        <v>88</v>
      </c>
      <c r="C18" s="96" t="s">
        <v>269</v>
      </c>
      <c r="D18" s="182">
        <v>250000</v>
      </c>
      <c r="E18" s="97">
        <v>0</v>
      </c>
      <c r="F18" s="98">
        <v>250000</v>
      </c>
    </row>
    <row r="19" spans="1:6" ht="19.5" customHeight="1">
      <c r="A19" s="94" t="s">
        <v>268</v>
      </c>
      <c r="B19" s="95" t="s">
        <v>270</v>
      </c>
      <c r="C19" s="96" t="s">
        <v>239</v>
      </c>
      <c r="D19" s="182">
        <v>9000</v>
      </c>
      <c r="E19" s="97">
        <v>0</v>
      </c>
      <c r="F19" s="98">
        <v>9000</v>
      </c>
    </row>
    <row r="20" spans="1:6" ht="19.5" customHeight="1">
      <c r="A20" s="94" t="s">
        <v>268</v>
      </c>
      <c r="B20" s="95" t="s">
        <v>271</v>
      </c>
      <c r="C20" s="96" t="s">
        <v>272</v>
      </c>
      <c r="D20" s="182">
        <v>60304.32</v>
      </c>
      <c r="E20" s="97">
        <v>0</v>
      </c>
      <c r="F20" s="98">
        <v>60304.32</v>
      </c>
    </row>
    <row r="21" spans="1:6" ht="19.5" customHeight="1">
      <c r="A21" s="94" t="s">
        <v>268</v>
      </c>
      <c r="B21" s="95" t="s">
        <v>273</v>
      </c>
      <c r="C21" s="96" t="s">
        <v>274</v>
      </c>
      <c r="D21" s="182">
        <v>90456.48</v>
      </c>
      <c r="E21" s="97">
        <v>0</v>
      </c>
      <c r="F21" s="98">
        <v>90456.48</v>
      </c>
    </row>
    <row r="22" spans="1:6" ht="19.5" customHeight="1">
      <c r="A22" s="94" t="s">
        <v>268</v>
      </c>
      <c r="B22" s="95" t="s">
        <v>275</v>
      </c>
      <c r="C22" s="96" t="s">
        <v>240</v>
      </c>
      <c r="D22" s="182">
        <v>34000</v>
      </c>
      <c r="E22" s="97">
        <v>0</v>
      </c>
      <c r="F22" s="98">
        <v>34000</v>
      </c>
    </row>
    <row r="23" spans="1:6" ht="19.5" customHeight="1">
      <c r="A23" s="94" t="s">
        <v>268</v>
      </c>
      <c r="B23" s="95" t="s">
        <v>276</v>
      </c>
      <c r="C23" s="96" t="s">
        <v>277</v>
      </c>
      <c r="D23" s="182">
        <v>384840</v>
      </c>
      <c r="E23" s="97">
        <v>0</v>
      </c>
      <c r="F23" s="98">
        <v>384840</v>
      </c>
    </row>
    <row r="24" spans="1:6" ht="19.5" customHeight="1">
      <c r="A24" s="94" t="s">
        <v>268</v>
      </c>
      <c r="B24" s="95" t="s">
        <v>94</v>
      </c>
      <c r="C24" s="96" t="s">
        <v>246</v>
      </c>
      <c r="D24" s="182">
        <v>103000</v>
      </c>
      <c r="E24" s="97">
        <v>0</v>
      </c>
      <c r="F24" s="98">
        <v>103000</v>
      </c>
    </row>
    <row r="25" spans="1:6" ht="19.5" customHeight="1">
      <c r="A25" s="94" t="s">
        <v>278</v>
      </c>
      <c r="B25" s="95" t="s">
        <v>99</v>
      </c>
      <c r="C25" s="96" t="s">
        <v>279</v>
      </c>
      <c r="D25" s="182">
        <v>13728</v>
      </c>
      <c r="E25" s="97">
        <v>13728</v>
      </c>
      <c r="F25" s="98">
        <v>0</v>
      </c>
    </row>
    <row r="26" spans="1:6" ht="19.5" customHeight="1">
      <c r="A26" s="94" t="s">
        <v>278</v>
      </c>
      <c r="B26" s="95" t="s">
        <v>94</v>
      </c>
      <c r="C26" s="96" t="s">
        <v>280</v>
      </c>
      <c r="D26" s="182">
        <v>142200</v>
      </c>
      <c r="E26" s="97">
        <v>142200</v>
      </c>
      <c r="F26" s="98">
        <v>0</v>
      </c>
    </row>
    <row r="27" spans="1:6" ht="19.5" customHeight="1">
      <c r="A27" s="94" t="s">
        <v>56</v>
      </c>
      <c r="B27" s="95" t="s">
        <v>56</v>
      </c>
      <c r="C27" s="96" t="s">
        <v>118</v>
      </c>
      <c r="D27" s="182">
        <v>3751932.72</v>
      </c>
      <c r="E27" s="97">
        <v>3522433.52</v>
      </c>
      <c r="F27" s="98">
        <v>229499.2</v>
      </c>
    </row>
    <row r="28" spans="1:6" ht="19.5" customHeight="1">
      <c r="A28" s="94" t="s">
        <v>258</v>
      </c>
      <c r="B28" s="95" t="s">
        <v>88</v>
      </c>
      <c r="C28" s="96" t="s">
        <v>259</v>
      </c>
      <c r="D28" s="182">
        <v>1414716</v>
      </c>
      <c r="E28" s="97">
        <v>1414716</v>
      </c>
      <c r="F28" s="98">
        <v>0</v>
      </c>
    </row>
    <row r="29" spans="1:6" ht="19.5" customHeight="1">
      <c r="A29" s="94" t="s">
        <v>258</v>
      </c>
      <c r="B29" s="95" t="s">
        <v>90</v>
      </c>
      <c r="C29" s="96" t="s">
        <v>260</v>
      </c>
      <c r="D29" s="182">
        <v>46140</v>
      </c>
      <c r="E29" s="97">
        <v>46140</v>
      </c>
      <c r="F29" s="98">
        <v>0</v>
      </c>
    </row>
    <row r="30" spans="1:6" ht="19.5" customHeight="1">
      <c r="A30" s="94" t="s">
        <v>258</v>
      </c>
      <c r="B30" s="95" t="s">
        <v>101</v>
      </c>
      <c r="C30" s="96" t="s">
        <v>262</v>
      </c>
      <c r="D30" s="182">
        <v>54912</v>
      </c>
      <c r="E30" s="97">
        <v>54912</v>
      </c>
      <c r="F30" s="98">
        <v>0</v>
      </c>
    </row>
    <row r="31" spans="1:6" ht="19.5" customHeight="1">
      <c r="A31" s="94" t="s">
        <v>258</v>
      </c>
      <c r="B31" s="95" t="s">
        <v>153</v>
      </c>
      <c r="C31" s="96" t="s">
        <v>281</v>
      </c>
      <c r="D31" s="182">
        <v>834929</v>
      </c>
      <c r="E31" s="97">
        <v>834929</v>
      </c>
      <c r="F31" s="98">
        <v>0</v>
      </c>
    </row>
    <row r="32" spans="1:6" ht="19.5" customHeight="1">
      <c r="A32" s="94" t="s">
        <v>258</v>
      </c>
      <c r="B32" s="95" t="s">
        <v>107</v>
      </c>
      <c r="C32" s="96" t="s">
        <v>263</v>
      </c>
      <c r="D32" s="182">
        <v>457717</v>
      </c>
      <c r="E32" s="97">
        <v>457717</v>
      </c>
      <c r="F32" s="98">
        <v>0</v>
      </c>
    </row>
    <row r="33" spans="1:6" ht="19.5" customHeight="1">
      <c r="A33" s="94" t="s">
        <v>258</v>
      </c>
      <c r="B33" s="95" t="s">
        <v>96</v>
      </c>
      <c r="C33" s="96" t="s">
        <v>264</v>
      </c>
      <c r="D33" s="182">
        <v>183086.8</v>
      </c>
      <c r="E33" s="97">
        <v>183086.8</v>
      </c>
      <c r="F33" s="98">
        <v>0</v>
      </c>
    </row>
    <row r="34" spans="1:6" ht="19.5" customHeight="1">
      <c r="A34" s="94" t="s">
        <v>258</v>
      </c>
      <c r="B34" s="95" t="s">
        <v>265</v>
      </c>
      <c r="C34" s="96" t="s">
        <v>266</v>
      </c>
      <c r="D34" s="182">
        <v>171614.52</v>
      </c>
      <c r="E34" s="97">
        <v>171614.52</v>
      </c>
      <c r="F34" s="98">
        <v>0</v>
      </c>
    </row>
    <row r="35" spans="1:6" ht="19.5" customHeight="1">
      <c r="A35" s="94" t="s">
        <v>258</v>
      </c>
      <c r="B35" s="95" t="s">
        <v>267</v>
      </c>
      <c r="C35" s="96" t="s">
        <v>110</v>
      </c>
      <c r="D35" s="182">
        <v>275494.2</v>
      </c>
      <c r="E35" s="97">
        <v>275494.2</v>
      </c>
      <c r="F35" s="98">
        <v>0</v>
      </c>
    </row>
    <row r="36" spans="1:6" ht="19.5" customHeight="1">
      <c r="A36" s="94" t="s">
        <v>268</v>
      </c>
      <c r="B36" s="95" t="s">
        <v>88</v>
      </c>
      <c r="C36" s="96" t="s">
        <v>269</v>
      </c>
      <c r="D36" s="182">
        <v>70000</v>
      </c>
      <c r="E36" s="97">
        <v>0</v>
      </c>
      <c r="F36" s="98">
        <v>70000</v>
      </c>
    </row>
    <row r="37" spans="1:6" ht="19.5" customHeight="1">
      <c r="A37" s="94" t="s">
        <v>268</v>
      </c>
      <c r="B37" s="95" t="s">
        <v>101</v>
      </c>
      <c r="C37" s="96" t="s">
        <v>282</v>
      </c>
      <c r="D37" s="182">
        <v>10000</v>
      </c>
      <c r="E37" s="97">
        <v>0</v>
      </c>
      <c r="F37" s="98">
        <v>10000</v>
      </c>
    </row>
    <row r="38" spans="1:6" ht="19.5" customHeight="1">
      <c r="A38" s="94" t="s">
        <v>268</v>
      </c>
      <c r="B38" s="95" t="s">
        <v>153</v>
      </c>
      <c r="C38" s="96" t="s">
        <v>283</v>
      </c>
      <c r="D38" s="182">
        <v>20000</v>
      </c>
      <c r="E38" s="97">
        <v>0</v>
      </c>
      <c r="F38" s="98">
        <v>20000</v>
      </c>
    </row>
    <row r="39" spans="1:6" ht="19.5" customHeight="1">
      <c r="A39" s="94" t="s">
        <v>268</v>
      </c>
      <c r="B39" s="95" t="s">
        <v>271</v>
      </c>
      <c r="C39" s="96" t="s">
        <v>272</v>
      </c>
      <c r="D39" s="182">
        <v>39799.68</v>
      </c>
      <c r="E39" s="97">
        <v>0</v>
      </c>
      <c r="F39" s="98">
        <v>39799.68</v>
      </c>
    </row>
    <row r="40" spans="1:6" ht="19.5" customHeight="1">
      <c r="A40" s="94" t="s">
        <v>268</v>
      </c>
      <c r="B40" s="95" t="s">
        <v>273</v>
      </c>
      <c r="C40" s="96" t="s">
        <v>274</v>
      </c>
      <c r="D40" s="182">
        <v>59699.52</v>
      </c>
      <c r="E40" s="97">
        <v>0</v>
      </c>
      <c r="F40" s="98">
        <v>59699.52</v>
      </c>
    </row>
    <row r="41" spans="1:6" ht="19.5" customHeight="1">
      <c r="A41" s="94" t="s">
        <v>268</v>
      </c>
      <c r="B41" s="95" t="s">
        <v>275</v>
      </c>
      <c r="C41" s="96" t="s">
        <v>240</v>
      </c>
      <c r="D41" s="182">
        <v>30000</v>
      </c>
      <c r="E41" s="97">
        <v>0</v>
      </c>
      <c r="F41" s="98">
        <v>30000</v>
      </c>
    </row>
    <row r="42" spans="1:6" ht="19.5" customHeight="1">
      <c r="A42" s="94" t="s">
        <v>278</v>
      </c>
      <c r="B42" s="95" t="s">
        <v>99</v>
      </c>
      <c r="C42" s="96" t="s">
        <v>279</v>
      </c>
      <c r="D42" s="182">
        <v>15024</v>
      </c>
      <c r="E42" s="97">
        <v>15024</v>
      </c>
      <c r="F42" s="98">
        <v>0</v>
      </c>
    </row>
    <row r="43" spans="1:6" ht="19.5" customHeight="1">
      <c r="A43" s="94" t="s">
        <v>278</v>
      </c>
      <c r="B43" s="95" t="s">
        <v>94</v>
      </c>
      <c r="C43" s="96" t="s">
        <v>280</v>
      </c>
      <c r="D43" s="182">
        <v>68800</v>
      </c>
      <c r="E43" s="97">
        <v>68800</v>
      </c>
      <c r="F43" s="98">
        <v>0</v>
      </c>
    </row>
    <row r="44" spans="1:6" ht="19.5" customHeight="1">
      <c r="A44" s="94" t="s">
        <v>56</v>
      </c>
      <c r="B44" s="95" t="s">
        <v>56</v>
      </c>
      <c r="C44" s="96" t="s">
        <v>122</v>
      </c>
      <c r="D44" s="182">
        <v>447499.22</v>
      </c>
      <c r="E44" s="97">
        <v>415913.82</v>
      </c>
      <c r="F44" s="98">
        <v>31585.4</v>
      </c>
    </row>
    <row r="45" spans="1:6" ht="19.5" customHeight="1">
      <c r="A45" s="94" t="s">
        <v>258</v>
      </c>
      <c r="B45" s="95" t="s">
        <v>88</v>
      </c>
      <c r="C45" s="96" t="s">
        <v>259</v>
      </c>
      <c r="D45" s="182">
        <v>151416</v>
      </c>
      <c r="E45" s="97">
        <v>151416</v>
      </c>
      <c r="F45" s="98">
        <v>0</v>
      </c>
    </row>
    <row r="46" spans="1:6" ht="19.5" customHeight="1">
      <c r="A46" s="94" t="s">
        <v>258</v>
      </c>
      <c r="B46" s="95" t="s">
        <v>90</v>
      </c>
      <c r="C46" s="96" t="s">
        <v>260</v>
      </c>
      <c r="D46" s="182">
        <v>6012</v>
      </c>
      <c r="E46" s="97">
        <v>6012</v>
      </c>
      <c r="F46" s="98">
        <v>0</v>
      </c>
    </row>
    <row r="47" spans="1:6" ht="19.5" customHeight="1">
      <c r="A47" s="94" t="s">
        <v>258</v>
      </c>
      <c r="B47" s="95" t="s">
        <v>101</v>
      </c>
      <c r="C47" s="96" t="s">
        <v>262</v>
      </c>
      <c r="D47" s="182">
        <v>8448</v>
      </c>
      <c r="E47" s="97">
        <v>8448</v>
      </c>
      <c r="F47" s="98">
        <v>0</v>
      </c>
    </row>
    <row r="48" spans="1:6" ht="19.5" customHeight="1">
      <c r="A48" s="94" t="s">
        <v>258</v>
      </c>
      <c r="B48" s="95" t="s">
        <v>153</v>
      </c>
      <c r="C48" s="96" t="s">
        <v>281</v>
      </c>
      <c r="D48" s="182">
        <v>113034</v>
      </c>
      <c r="E48" s="97">
        <v>113034</v>
      </c>
      <c r="F48" s="98">
        <v>0</v>
      </c>
    </row>
    <row r="49" spans="1:6" ht="19.5" customHeight="1">
      <c r="A49" s="94" t="s">
        <v>258</v>
      </c>
      <c r="B49" s="95" t="s">
        <v>107</v>
      </c>
      <c r="C49" s="96" t="s">
        <v>263</v>
      </c>
      <c r="D49" s="182">
        <v>54092.4</v>
      </c>
      <c r="E49" s="97">
        <v>54092.4</v>
      </c>
      <c r="F49" s="98">
        <v>0</v>
      </c>
    </row>
    <row r="50" spans="1:6" ht="19.5" customHeight="1">
      <c r="A50" s="94" t="s">
        <v>258</v>
      </c>
      <c r="B50" s="95" t="s">
        <v>96</v>
      </c>
      <c r="C50" s="96" t="s">
        <v>264</v>
      </c>
      <c r="D50" s="182">
        <v>21636.96</v>
      </c>
      <c r="E50" s="97">
        <v>21636.96</v>
      </c>
      <c r="F50" s="98">
        <v>0</v>
      </c>
    </row>
    <row r="51" spans="1:6" ht="19.5" customHeight="1">
      <c r="A51" s="94" t="s">
        <v>258</v>
      </c>
      <c r="B51" s="95" t="s">
        <v>265</v>
      </c>
      <c r="C51" s="96" t="s">
        <v>266</v>
      </c>
      <c r="D51" s="182">
        <v>20819.02</v>
      </c>
      <c r="E51" s="97">
        <v>20819.02</v>
      </c>
      <c r="F51" s="98">
        <v>0</v>
      </c>
    </row>
    <row r="52" spans="1:6" ht="19.5" customHeight="1">
      <c r="A52" s="94" t="s">
        <v>258</v>
      </c>
      <c r="B52" s="95" t="s">
        <v>267</v>
      </c>
      <c r="C52" s="96" t="s">
        <v>110</v>
      </c>
      <c r="D52" s="182">
        <v>32455.44</v>
      </c>
      <c r="E52" s="97">
        <v>32455.44</v>
      </c>
      <c r="F52" s="98">
        <v>0</v>
      </c>
    </row>
    <row r="53" spans="1:6" ht="19.5" customHeight="1">
      <c r="A53" s="94" t="s">
        <v>268</v>
      </c>
      <c r="B53" s="95" t="s">
        <v>88</v>
      </c>
      <c r="C53" s="96" t="s">
        <v>269</v>
      </c>
      <c r="D53" s="182">
        <v>2000</v>
      </c>
      <c r="E53" s="97">
        <v>0</v>
      </c>
      <c r="F53" s="98">
        <v>2000</v>
      </c>
    </row>
    <row r="54" spans="1:6" ht="19.5" customHeight="1">
      <c r="A54" s="94" t="s">
        <v>268</v>
      </c>
      <c r="B54" s="95" t="s">
        <v>153</v>
      </c>
      <c r="C54" s="96" t="s">
        <v>283</v>
      </c>
      <c r="D54" s="182">
        <v>2000</v>
      </c>
      <c r="E54" s="97">
        <v>0</v>
      </c>
      <c r="F54" s="98">
        <v>2000</v>
      </c>
    </row>
    <row r="55" spans="1:6" ht="19.5" customHeight="1">
      <c r="A55" s="94" t="s">
        <v>268</v>
      </c>
      <c r="B55" s="95" t="s">
        <v>271</v>
      </c>
      <c r="C55" s="96" t="s">
        <v>272</v>
      </c>
      <c r="D55" s="182">
        <v>4634.16</v>
      </c>
      <c r="E55" s="97">
        <v>0</v>
      </c>
      <c r="F55" s="98">
        <v>4634.16</v>
      </c>
    </row>
    <row r="56" spans="1:6" ht="19.5" customHeight="1">
      <c r="A56" s="94" t="s">
        <v>268</v>
      </c>
      <c r="B56" s="95" t="s">
        <v>273</v>
      </c>
      <c r="C56" s="96" t="s">
        <v>274</v>
      </c>
      <c r="D56" s="182">
        <v>6951.24</v>
      </c>
      <c r="E56" s="97">
        <v>0</v>
      </c>
      <c r="F56" s="98">
        <v>6951.24</v>
      </c>
    </row>
    <row r="57" spans="1:6" ht="19.5" customHeight="1">
      <c r="A57" s="94" t="s">
        <v>268</v>
      </c>
      <c r="B57" s="95" t="s">
        <v>94</v>
      </c>
      <c r="C57" s="96" t="s">
        <v>246</v>
      </c>
      <c r="D57" s="182">
        <v>16000</v>
      </c>
      <c r="E57" s="97">
        <v>0</v>
      </c>
      <c r="F57" s="98">
        <v>16000</v>
      </c>
    </row>
    <row r="58" spans="1:6" ht="19.5" customHeight="1">
      <c r="A58" s="94" t="s">
        <v>278</v>
      </c>
      <c r="B58" s="95" t="s">
        <v>94</v>
      </c>
      <c r="C58" s="96" t="s">
        <v>280</v>
      </c>
      <c r="D58" s="182">
        <v>8000</v>
      </c>
      <c r="E58" s="97">
        <v>8000</v>
      </c>
      <c r="F58" s="98">
        <v>0</v>
      </c>
    </row>
    <row r="59" spans="1:6" ht="19.5" customHeight="1">
      <c r="A59" s="94" t="s">
        <v>56</v>
      </c>
      <c r="B59" s="95" t="s">
        <v>56</v>
      </c>
      <c r="C59" s="96" t="s">
        <v>126</v>
      </c>
      <c r="D59" s="182">
        <v>454243.06</v>
      </c>
      <c r="E59" s="97">
        <v>422535.26</v>
      </c>
      <c r="F59" s="98">
        <v>31707.8</v>
      </c>
    </row>
    <row r="60" spans="1:6" ht="19.5" customHeight="1">
      <c r="A60" s="94" t="s">
        <v>258</v>
      </c>
      <c r="B60" s="95" t="s">
        <v>88</v>
      </c>
      <c r="C60" s="96" t="s">
        <v>259</v>
      </c>
      <c r="D60" s="182">
        <v>156408</v>
      </c>
      <c r="E60" s="97">
        <v>156408</v>
      </c>
      <c r="F60" s="98">
        <v>0</v>
      </c>
    </row>
    <row r="61" spans="1:6" ht="19.5" customHeight="1">
      <c r="A61" s="94" t="s">
        <v>258</v>
      </c>
      <c r="B61" s="95" t="s">
        <v>90</v>
      </c>
      <c r="C61" s="96" t="s">
        <v>260</v>
      </c>
      <c r="D61" s="182">
        <v>5928</v>
      </c>
      <c r="E61" s="97">
        <v>5928</v>
      </c>
      <c r="F61" s="98">
        <v>0</v>
      </c>
    </row>
    <row r="62" spans="1:6" ht="19.5" customHeight="1">
      <c r="A62" s="94" t="s">
        <v>258</v>
      </c>
      <c r="B62" s="95" t="s">
        <v>101</v>
      </c>
      <c r="C62" s="96" t="s">
        <v>262</v>
      </c>
      <c r="D62" s="182">
        <v>8448</v>
      </c>
      <c r="E62" s="97">
        <v>8448</v>
      </c>
      <c r="F62" s="98">
        <v>0</v>
      </c>
    </row>
    <row r="63" spans="1:6" ht="19.5" customHeight="1">
      <c r="A63" s="94" t="s">
        <v>258</v>
      </c>
      <c r="B63" s="95" t="s">
        <v>153</v>
      </c>
      <c r="C63" s="96" t="s">
        <v>281</v>
      </c>
      <c r="D63" s="182">
        <v>110606</v>
      </c>
      <c r="E63" s="97">
        <v>110606</v>
      </c>
      <c r="F63" s="98">
        <v>0</v>
      </c>
    </row>
    <row r="64" spans="1:6" ht="19.5" customHeight="1">
      <c r="A64" s="94" t="s">
        <v>258</v>
      </c>
      <c r="B64" s="95" t="s">
        <v>107</v>
      </c>
      <c r="C64" s="96" t="s">
        <v>263</v>
      </c>
      <c r="D64" s="182">
        <v>54588.4</v>
      </c>
      <c r="E64" s="97">
        <v>54588.4</v>
      </c>
      <c r="F64" s="98">
        <v>0</v>
      </c>
    </row>
    <row r="65" spans="1:6" ht="19.5" customHeight="1">
      <c r="A65" s="94" t="s">
        <v>258</v>
      </c>
      <c r="B65" s="95" t="s">
        <v>96</v>
      </c>
      <c r="C65" s="96" t="s">
        <v>264</v>
      </c>
      <c r="D65" s="182">
        <v>21835.36</v>
      </c>
      <c r="E65" s="97">
        <v>21835.36</v>
      </c>
      <c r="F65" s="98">
        <v>0</v>
      </c>
    </row>
    <row r="66" spans="1:6" ht="19.5" customHeight="1">
      <c r="A66" s="94" t="s">
        <v>258</v>
      </c>
      <c r="B66" s="95" t="s">
        <v>265</v>
      </c>
      <c r="C66" s="96" t="s">
        <v>266</v>
      </c>
      <c r="D66" s="182">
        <v>20768.46</v>
      </c>
      <c r="E66" s="97">
        <v>20768.46</v>
      </c>
      <c r="F66" s="98">
        <v>0</v>
      </c>
    </row>
    <row r="67" spans="1:6" ht="19.5" customHeight="1">
      <c r="A67" s="94" t="s">
        <v>258</v>
      </c>
      <c r="B67" s="95" t="s">
        <v>267</v>
      </c>
      <c r="C67" s="96" t="s">
        <v>110</v>
      </c>
      <c r="D67" s="182">
        <v>32753.04</v>
      </c>
      <c r="E67" s="97">
        <v>32753.04</v>
      </c>
      <c r="F67" s="98">
        <v>0</v>
      </c>
    </row>
    <row r="68" spans="1:6" ht="19.5" customHeight="1">
      <c r="A68" s="94" t="s">
        <v>268</v>
      </c>
      <c r="B68" s="95" t="s">
        <v>88</v>
      </c>
      <c r="C68" s="96" t="s">
        <v>269</v>
      </c>
      <c r="D68" s="182">
        <v>16000</v>
      </c>
      <c r="E68" s="97">
        <v>0</v>
      </c>
      <c r="F68" s="98">
        <v>16000</v>
      </c>
    </row>
    <row r="69" spans="1:6" ht="19.5" customHeight="1">
      <c r="A69" s="94" t="s">
        <v>268</v>
      </c>
      <c r="B69" s="95" t="s">
        <v>270</v>
      </c>
      <c r="C69" s="96" t="s">
        <v>239</v>
      </c>
      <c r="D69" s="182">
        <v>4000</v>
      </c>
      <c r="E69" s="97">
        <v>0</v>
      </c>
      <c r="F69" s="98">
        <v>4000</v>
      </c>
    </row>
    <row r="70" spans="1:6" ht="19.5" customHeight="1">
      <c r="A70" s="94" t="s">
        <v>268</v>
      </c>
      <c r="B70" s="95" t="s">
        <v>271</v>
      </c>
      <c r="C70" s="96" t="s">
        <v>272</v>
      </c>
      <c r="D70" s="182">
        <v>4683.12</v>
      </c>
      <c r="E70" s="97">
        <v>0</v>
      </c>
      <c r="F70" s="98">
        <v>4683.12</v>
      </c>
    </row>
    <row r="71" spans="1:6" ht="19.5" customHeight="1">
      <c r="A71" s="94" t="s">
        <v>268</v>
      </c>
      <c r="B71" s="95" t="s">
        <v>273</v>
      </c>
      <c r="C71" s="96" t="s">
        <v>274</v>
      </c>
      <c r="D71" s="182">
        <v>7024.68</v>
      </c>
      <c r="E71" s="97">
        <v>0</v>
      </c>
      <c r="F71" s="98">
        <v>7024.68</v>
      </c>
    </row>
    <row r="72" spans="1:6" ht="19.5" customHeight="1">
      <c r="A72" s="94" t="s">
        <v>278</v>
      </c>
      <c r="B72" s="95" t="s">
        <v>94</v>
      </c>
      <c r="C72" s="96" t="s">
        <v>280</v>
      </c>
      <c r="D72" s="182">
        <v>11200</v>
      </c>
      <c r="E72" s="97">
        <v>11200</v>
      </c>
      <c r="F72" s="98">
        <v>0</v>
      </c>
    </row>
    <row r="73" spans="1:6" ht="19.5" customHeight="1">
      <c r="A73" s="94" t="s">
        <v>56</v>
      </c>
      <c r="B73" s="95" t="s">
        <v>56</v>
      </c>
      <c r="C73" s="96" t="s">
        <v>128</v>
      </c>
      <c r="D73" s="182">
        <v>3129272.18</v>
      </c>
      <c r="E73" s="97">
        <v>2926536.98</v>
      </c>
      <c r="F73" s="98">
        <v>202735.2</v>
      </c>
    </row>
    <row r="74" spans="1:6" ht="19.5" customHeight="1">
      <c r="A74" s="94" t="s">
        <v>258</v>
      </c>
      <c r="B74" s="95" t="s">
        <v>88</v>
      </c>
      <c r="C74" s="96" t="s">
        <v>259</v>
      </c>
      <c r="D74" s="182">
        <v>1154328</v>
      </c>
      <c r="E74" s="97">
        <v>1154328</v>
      </c>
      <c r="F74" s="98">
        <v>0</v>
      </c>
    </row>
    <row r="75" spans="1:6" ht="19.5" customHeight="1">
      <c r="A75" s="94" t="s">
        <v>258</v>
      </c>
      <c r="B75" s="95" t="s">
        <v>90</v>
      </c>
      <c r="C75" s="96" t="s">
        <v>260</v>
      </c>
      <c r="D75" s="182">
        <v>35964</v>
      </c>
      <c r="E75" s="97">
        <v>35964</v>
      </c>
      <c r="F75" s="98">
        <v>0</v>
      </c>
    </row>
    <row r="76" spans="1:6" ht="19.5" customHeight="1">
      <c r="A76" s="94" t="s">
        <v>258</v>
      </c>
      <c r="B76" s="95" t="s">
        <v>101</v>
      </c>
      <c r="C76" s="96" t="s">
        <v>262</v>
      </c>
      <c r="D76" s="182">
        <v>50688</v>
      </c>
      <c r="E76" s="97">
        <v>50688</v>
      </c>
      <c r="F76" s="98">
        <v>0</v>
      </c>
    </row>
    <row r="77" spans="1:6" ht="19.5" customHeight="1">
      <c r="A77" s="94" t="s">
        <v>258</v>
      </c>
      <c r="B77" s="95" t="s">
        <v>153</v>
      </c>
      <c r="C77" s="96" t="s">
        <v>281</v>
      </c>
      <c r="D77" s="182">
        <v>723962</v>
      </c>
      <c r="E77" s="97">
        <v>723962</v>
      </c>
      <c r="F77" s="98">
        <v>0</v>
      </c>
    </row>
    <row r="78" spans="1:6" ht="19.5" customHeight="1">
      <c r="A78" s="94" t="s">
        <v>258</v>
      </c>
      <c r="B78" s="95" t="s">
        <v>107</v>
      </c>
      <c r="C78" s="96" t="s">
        <v>263</v>
      </c>
      <c r="D78" s="182">
        <v>382850.8</v>
      </c>
      <c r="E78" s="97">
        <v>382850.8</v>
      </c>
      <c r="F78" s="98">
        <v>0</v>
      </c>
    </row>
    <row r="79" spans="1:6" ht="19.5" customHeight="1">
      <c r="A79" s="94" t="s">
        <v>258</v>
      </c>
      <c r="B79" s="95" t="s">
        <v>96</v>
      </c>
      <c r="C79" s="96" t="s">
        <v>264</v>
      </c>
      <c r="D79" s="182">
        <v>153140.32</v>
      </c>
      <c r="E79" s="97">
        <v>153140.32</v>
      </c>
      <c r="F79" s="98">
        <v>0</v>
      </c>
    </row>
    <row r="80" spans="1:6" ht="19.5" customHeight="1">
      <c r="A80" s="94" t="s">
        <v>258</v>
      </c>
      <c r="B80" s="95" t="s">
        <v>265</v>
      </c>
      <c r="C80" s="96" t="s">
        <v>266</v>
      </c>
      <c r="D80" s="182">
        <v>143093.38</v>
      </c>
      <c r="E80" s="97">
        <v>143093.38</v>
      </c>
      <c r="F80" s="98">
        <v>0</v>
      </c>
    </row>
    <row r="81" spans="1:6" ht="19.5" customHeight="1">
      <c r="A81" s="94" t="s">
        <v>258</v>
      </c>
      <c r="B81" s="95" t="s">
        <v>267</v>
      </c>
      <c r="C81" s="96" t="s">
        <v>110</v>
      </c>
      <c r="D81" s="182">
        <v>229710.48</v>
      </c>
      <c r="E81" s="97">
        <v>229710.48</v>
      </c>
      <c r="F81" s="98">
        <v>0</v>
      </c>
    </row>
    <row r="82" spans="1:6" ht="19.5" customHeight="1">
      <c r="A82" s="94" t="s">
        <v>268</v>
      </c>
      <c r="B82" s="95" t="s">
        <v>88</v>
      </c>
      <c r="C82" s="96" t="s">
        <v>269</v>
      </c>
      <c r="D82" s="182">
        <v>25000</v>
      </c>
      <c r="E82" s="97">
        <v>0</v>
      </c>
      <c r="F82" s="98">
        <v>25000</v>
      </c>
    </row>
    <row r="83" spans="1:6" ht="19.5" customHeight="1">
      <c r="A83" s="94" t="s">
        <v>268</v>
      </c>
      <c r="B83" s="95" t="s">
        <v>270</v>
      </c>
      <c r="C83" s="96" t="s">
        <v>239</v>
      </c>
      <c r="D83" s="182">
        <v>5000</v>
      </c>
      <c r="E83" s="97">
        <v>0</v>
      </c>
      <c r="F83" s="98">
        <v>5000</v>
      </c>
    </row>
    <row r="84" spans="1:6" ht="19.5" customHeight="1">
      <c r="A84" s="94" t="s">
        <v>268</v>
      </c>
      <c r="B84" s="95" t="s">
        <v>271</v>
      </c>
      <c r="C84" s="96" t="s">
        <v>272</v>
      </c>
      <c r="D84" s="182">
        <v>33094.08</v>
      </c>
      <c r="E84" s="97">
        <v>0</v>
      </c>
      <c r="F84" s="98">
        <v>33094.08</v>
      </c>
    </row>
    <row r="85" spans="1:6" ht="19.5" customHeight="1">
      <c r="A85" s="94" t="s">
        <v>268</v>
      </c>
      <c r="B85" s="95" t="s">
        <v>273</v>
      </c>
      <c r="C85" s="96" t="s">
        <v>274</v>
      </c>
      <c r="D85" s="182">
        <v>49641.12</v>
      </c>
      <c r="E85" s="97">
        <v>0</v>
      </c>
      <c r="F85" s="98">
        <v>49641.12</v>
      </c>
    </row>
    <row r="86" spans="1:6" ht="19.5" customHeight="1">
      <c r="A86" s="94" t="s">
        <v>268</v>
      </c>
      <c r="B86" s="95" t="s">
        <v>275</v>
      </c>
      <c r="C86" s="96" t="s">
        <v>240</v>
      </c>
      <c r="D86" s="182">
        <v>60000</v>
      </c>
      <c r="E86" s="97">
        <v>0</v>
      </c>
      <c r="F86" s="98">
        <v>60000</v>
      </c>
    </row>
    <row r="87" spans="1:6" ht="19.5" customHeight="1">
      <c r="A87" s="94" t="s">
        <v>268</v>
      </c>
      <c r="B87" s="95" t="s">
        <v>94</v>
      </c>
      <c r="C87" s="96" t="s">
        <v>246</v>
      </c>
      <c r="D87" s="182">
        <v>30000</v>
      </c>
      <c r="E87" s="97">
        <v>0</v>
      </c>
      <c r="F87" s="98">
        <v>30000</v>
      </c>
    </row>
    <row r="88" spans="1:6" ht="19.5" customHeight="1">
      <c r="A88" s="94" t="s">
        <v>278</v>
      </c>
      <c r="B88" s="95" t="s">
        <v>94</v>
      </c>
      <c r="C88" s="96" t="s">
        <v>280</v>
      </c>
      <c r="D88" s="182">
        <v>52800</v>
      </c>
      <c r="E88" s="97">
        <v>52800</v>
      </c>
      <c r="F88" s="98">
        <v>0</v>
      </c>
    </row>
    <row r="89" spans="1:6" ht="19.5" customHeight="1">
      <c r="A89" s="94" t="s">
        <v>56</v>
      </c>
      <c r="B89" s="95" t="s">
        <v>56</v>
      </c>
      <c r="C89" s="96" t="s">
        <v>130</v>
      </c>
      <c r="D89" s="182">
        <v>2061798.54</v>
      </c>
      <c r="E89" s="97">
        <v>1922822.54</v>
      </c>
      <c r="F89" s="98">
        <v>138976</v>
      </c>
    </row>
    <row r="90" spans="1:6" ht="19.5" customHeight="1">
      <c r="A90" s="94" t="s">
        <v>258</v>
      </c>
      <c r="B90" s="95" t="s">
        <v>88</v>
      </c>
      <c r="C90" s="96" t="s">
        <v>259</v>
      </c>
      <c r="D90" s="182">
        <v>726168</v>
      </c>
      <c r="E90" s="97">
        <v>726168</v>
      </c>
      <c r="F90" s="98">
        <v>0</v>
      </c>
    </row>
    <row r="91" spans="1:6" ht="19.5" customHeight="1">
      <c r="A91" s="94" t="s">
        <v>258</v>
      </c>
      <c r="B91" s="95" t="s">
        <v>90</v>
      </c>
      <c r="C91" s="96" t="s">
        <v>260</v>
      </c>
      <c r="D91" s="182">
        <v>28728</v>
      </c>
      <c r="E91" s="97">
        <v>28728</v>
      </c>
      <c r="F91" s="98">
        <v>0</v>
      </c>
    </row>
    <row r="92" spans="1:6" ht="19.5" customHeight="1">
      <c r="A92" s="94" t="s">
        <v>258</v>
      </c>
      <c r="B92" s="95" t="s">
        <v>101</v>
      </c>
      <c r="C92" s="96" t="s">
        <v>262</v>
      </c>
      <c r="D92" s="182">
        <v>35904</v>
      </c>
      <c r="E92" s="97">
        <v>35904</v>
      </c>
      <c r="F92" s="98">
        <v>0</v>
      </c>
    </row>
    <row r="93" spans="1:6" ht="19.5" customHeight="1">
      <c r="A93" s="94" t="s">
        <v>258</v>
      </c>
      <c r="B93" s="95" t="s">
        <v>153</v>
      </c>
      <c r="C93" s="96" t="s">
        <v>281</v>
      </c>
      <c r="D93" s="182">
        <v>498346</v>
      </c>
      <c r="E93" s="97">
        <v>498346</v>
      </c>
      <c r="F93" s="98">
        <v>0</v>
      </c>
    </row>
    <row r="94" spans="1:6" ht="19.5" customHeight="1">
      <c r="A94" s="94" t="s">
        <v>258</v>
      </c>
      <c r="B94" s="95" t="s">
        <v>107</v>
      </c>
      <c r="C94" s="96" t="s">
        <v>263</v>
      </c>
      <c r="D94" s="182">
        <v>249928.4</v>
      </c>
      <c r="E94" s="97">
        <v>249928.4</v>
      </c>
      <c r="F94" s="98">
        <v>0</v>
      </c>
    </row>
    <row r="95" spans="1:6" ht="19.5" customHeight="1">
      <c r="A95" s="94" t="s">
        <v>258</v>
      </c>
      <c r="B95" s="95" t="s">
        <v>96</v>
      </c>
      <c r="C95" s="96" t="s">
        <v>264</v>
      </c>
      <c r="D95" s="182">
        <v>99971.36</v>
      </c>
      <c r="E95" s="97">
        <v>99971.36</v>
      </c>
      <c r="F95" s="98">
        <v>0</v>
      </c>
    </row>
    <row r="96" spans="1:6" ht="19.5" customHeight="1">
      <c r="A96" s="94" t="s">
        <v>258</v>
      </c>
      <c r="B96" s="95" t="s">
        <v>265</v>
      </c>
      <c r="C96" s="96" t="s">
        <v>266</v>
      </c>
      <c r="D96" s="182">
        <v>95587.74</v>
      </c>
      <c r="E96" s="97">
        <v>95587.74</v>
      </c>
      <c r="F96" s="98">
        <v>0</v>
      </c>
    </row>
    <row r="97" spans="1:6" ht="19.5" customHeight="1">
      <c r="A97" s="94" t="s">
        <v>258</v>
      </c>
      <c r="B97" s="95" t="s">
        <v>267</v>
      </c>
      <c r="C97" s="96" t="s">
        <v>110</v>
      </c>
      <c r="D97" s="182">
        <v>150389.04</v>
      </c>
      <c r="E97" s="97">
        <v>150389.04</v>
      </c>
      <c r="F97" s="98">
        <v>0</v>
      </c>
    </row>
    <row r="98" spans="1:6" ht="19.5" customHeight="1">
      <c r="A98" s="94" t="s">
        <v>268</v>
      </c>
      <c r="B98" s="95" t="s">
        <v>88</v>
      </c>
      <c r="C98" s="96" t="s">
        <v>269</v>
      </c>
      <c r="D98" s="182">
        <v>32000</v>
      </c>
      <c r="E98" s="97">
        <v>0</v>
      </c>
      <c r="F98" s="98">
        <v>32000</v>
      </c>
    </row>
    <row r="99" spans="1:6" ht="19.5" customHeight="1">
      <c r="A99" s="94" t="s">
        <v>268</v>
      </c>
      <c r="B99" s="95" t="s">
        <v>99</v>
      </c>
      <c r="C99" s="96" t="s">
        <v>284</v>
      </c>
      <c r="D99" s="182">
        <v>8000</v>
      </c>
      <c r="E99" s="97">
        <v>0</v>
      </c>
      <c r="F99" s="98">
        <v>8000</v>
      </c>
    </row>
    <row r="100" spans="1:6" ht="19.5" customHeight="1">
      <c r="A100" s="94" t="s">
        <v>268</v>
      </c>
      <c r="B100" s="95" t="s">
        <v>101</v>
      </c>
      <c r="C100" s="96" t="s">
        <v>282</v>
      </c>
      <c r="D100" s="182">
        <v>12000</v>
      </c>
      <c r="E100" s="97">
        <v>0</v>
      </c>
      <c r="F100" s="98">
        <v>12000</v>
      </c>
    </row>
    <row r="101" spans="1:6" ht="19.5" customHeight="1">
      <c r="A101" s="94" t="s">
        <v>268</v>
      </c>
      <c r="B101" s="95" t="s">
        <v>153</v>
      </c>
      <c r="C101" s="96" t="s">
        <v>283</v>
      </c>
      <c r="D101" s="182">
        <v>20000</v>
      </c>
      <c r="E101" s="97">
        <v>0</v>
      </c>
      <c r="F101" s="98">
        <v>20000</v>
      </c>
    </row>
    <row r="102" spans="1:6" ht="19.5" customHeight="1">
      <c r="A102" s="94" t="s">
        <v>268</v>
      </c>
      <c r="B102" s="95" t="s">
        <v>267</v>
      </c>
      <c r="C102" s="96" t="s">
        <v>285</v>
      </c>
      <c r="D102" s="182">
        <v>8000</v>
      </c>
      <c r="E102" s="97">
        <v>0</v>
      </c>
      <c r="F102" s="98">
        <v>8000</v>
      </c>
    </row>
    <row r="103" spans="1:6" ht="19.5" customHeight="1">
      <c r="A103" s="94" t="s">
        <v>268</v>
      </c>
      <c r="B103" s="95" t="s">
        <v>271</v>
      </c>
      <c r="C103" s="96" t="s">
        <v>272</v>
      </c>
      <c r="D103" s="182">
        <v>21590.4</v>
      </c>
      <c r="E103" s="97">
        <v>0</v>
      </c>
      <c r="F103" s="98">
        <v>21590.4</v>
      </c>
    </row>
    <row r="104" spans="1:6" ht="19.5" customHeight="1">
      <c r="A104" s="94" t="s">
        <v>268</v>
      </c>
      <c r="B104" s="95" t="s">
        <v>273</v>
      </c>
      <c r="C104" s="96" t="s">
        <v>274</v>
      </c>
      <c r="D104" s="182">
        <v>32385.6</v>
      </c>
      <c r="E104" s="97">
        <v>0</v>
      </c>
      <c r="F104" s="98">
        <v>32385.6</v>
      </c>
    </row>
    <row r="105" spans="1:6" ht="19.5" customHeight="1">
      <c r="A105" s="94" t="s">
        <v>268</v>
      </c>
      <c r="B105" s="95" t="s">
        <v>94</v>
      </c>
      <c r="C105" s="96" t="s">
        <v>246</v>
      </c>
      <c r="D105" s="182">
        <v>5000</v>
      </c>
      <c r="E105" s="97">
        <v>0</v>
      </c>
      <c r="F105" s="98">
        <v>5000</v>
      </c>
    </row>
    <row r="106" spans="1:6" ht="19.5" customHeight="1">
      <c r="A106" s="94" t="s">
        <v>278</v>
      </c>
      <c r="B106" s="95" t="s">
        <v>94</v>
      </c>
      <c r="C106" s="96" t="s">
        <v>280</v>
      </c>
      <c r="D106" s="182">
        <v>37800</v>
      </c>
      <c r="E106" s="97">
        <v>37800</v>
      </c>
      <c r="F106" s="98">
        <v>0</v>
      </c>
    </row>
    <row r="107" spans="1:6" ht="19.5" customHeight="1">
      <c r="A107" s="94" t="s">
        <v>56</v>
      </c>
      <c r="B107" s="95" t="s">
        <v>56</v>
      </c>
      <c r="C107" s="96" t="s">
        <v>132</v>
      </c>
      <c r="D107" s="182">
        <v>3563773.33</v>
      </c>
      <c r="E107" s="97">
        <v>2653695.53</v>
      </c>
      <c r="F107" s="98">
        <v>92539.8</v>
      </c>
    </row>
    <row r="108" spans="1:6" ht="19.5" customHeight="1">
      <c r="A108" s="94" t="s">
        <v>258</v>
      </c>
      <c r="B108" s="95" t="s">
        <v>88</v>
      </c>
      <c r="C108" s="96" t="s">
        <v>259</v>
      </c>
      <c r="D108" s="182">
        <v>1221888</v>
      </c>
      <c r="E108" s="97">
        <v>1221888</v>
      </c>
      <c r="F108" s="98">
        <v>0</v>
      </c>
    </row>
    <row r="109" spans="1:6" ht="19.5" customHeight="1">
      <c r="A109" s="94" t="s">
        <v>258</v>
      </c>
      <c r="B109" s="95" t="s">
        <v>90</v>
      </c>
      <c r="C109" s="96" t="s">
        <v>260</v>
      </c>
      <c r="D109" s="182">
        <v>42240</v>
      </c>
      <c r="E109" s="97">
        <v>42240</v>
      </c>
      <c r="F109" s="98">
        <v>0</v>
      </c>
    </row>
    <row r="110" spans="1:6" ht="19.5" customHeight="1">
      <c r="A110" s="94" t="s">
        <v>258</v>
      </c>
      <c r="B110" s="95" t="s">
        <v>101</v>
      </c>
      <c r="C110" s="96" t="s">
        <v>262</v>
      </c>
      <c r="D110" s="182">
        <v>63360</v>
      </c>
      <c r="E110" s="97">
        <v>0</v>
      </c>
      <c r="F110" s="98">
        <v>0</v>
      </c>
    </row>
    <row r="111" spans="1:6" ht="19.5" customHeight="1">
      <c r="A111" s="94" t="s">
        <v>258</v>
      </c>
      <c r="B111" s="95" t="s">
        <v>153</v>
      </c>
      <c r="C111" s="96" t="s">
        <v>281</v>
      </c>
      <c r="D111" s="182">
        <v>896092</v>
      </c>
      <c r="E111" s="97">
        <v>291914</v>
      </c>
      <c r="F111" s="98">
        <v>0</v>
      </c>
    </row>
    <row r="112" spans="1:6" ht="19.5" customHeight="1">
      <c r="A112" s="94" t="s">
        <v>258</v>
      </c>
      <c r="B112" s="95" t="s">
        <v>107</v>
      </c>
      <c r="C112" s="96" t="s">
        <v>263</v>
      </c>
      <c r="D112" s="182">
        <v>432044</v>
      </c>
      <c r="E112" s="97">
        <v>432044</v>
      </c>
      <c r="F112" s="98">
        <v>0</v>
      </c>
    </row>
    <row r="113" spans="1:6" ht="19.5" customHeight="1">
      <c r="A113" s="94" t="s">
        <v>258</v>
      </c>
      <c r="B113" s="95" t="s">
        <v>96</v>
      </c>
      <c r="C113" s="96" t="s">
        <v>264</v>
      </c>
      <c r="D113" s="182">
        <v>172817.6</v>
      </c>
      <c r="E113" s="97">
        <v>172817.6</v>
      </c>
      <c r="F113" s="98">
        <v>0</v>
      </c>
    </row>
    <row r="114" spans="1:6" ht="19.5" customHeight="1">
      <c r="A114" s="94" t="s">
        <v>258</v>
      </c>
      <c r="B114" s="95" t="s">
        <v>265</v>
      </c>
      <c r="C114" s="96" t="s">
        <v>266</v>
      </c>
      <c r="D114" s="182">
        <v>162765.53</v>
      </c>
      <c r="E114" s="97">
        <v>162765.53</v>
      </c>
      <c r="F114" s="98">
        <v>0</v>
      </c>
    </row>
    <row r="115" spans="1:6" ht="19.5" customHeight="1">
      <c r="A115" s="94" t="s">
        <v>258</v>
      </c>
      <c r="B115" s="95" t="s">
        <v>267</v>
      </c>
      <c r="C115" s="96" t="s">
        <v>110</v>
      </c>
      <c r="D115" s="182">
        <v>259226.4</v>
      </c>
      <c r="E115" s="97">
        <v>259226.4</v>
      </c>
      <c r="F115" s="98">
        <v>0</v>
      </c>
    </row>
    <row r="116" spans="1:6" ht="19.5" customHeight="1">
      <c r="A116" s="94" t="s">
        <v>268</v>
      </c>
      <c r="B116" s="95" t="s">
        <v>88</v>
      </c>
      <c r="C116" s="96" t="s">
        <v>269</v>
      </c>
      <c r="D116" s="182">
        <v>50000</v>
      </c>
      <c r="E116" s="97">
        <v>0</v>
      </c>
      <c r="F116" s="98">
        <v>0</v>
      </c>
    </row>
    <row r="117" spans="1:6" ht="19.5" customHeight="1">
      <c r="A117" s="94" t="s">
        <v>268</v>
      </c>
      <c r="B117" s="95" t="s">
        <v>99</v>
      </c>
      <c r="C117" s="96" t="s">
        <v>284</v>
      </c>
      <c r="D117" s="182">
        <v>30000</v>
      </c>
      <c r="E117" s="97">
        <v>0</v>
      </c>
      <c r="F117" s="98">
        <v>0</v>
      </c>
    </row>
    <row r="118" spans="1:6" ht="19.5" customHeight="1">
      <c r="A118" s="94" t="s">
        <v>268</v>
      </c>
      <c r="B118" s="95" t="s">
        <v>104</v>
      </c>
      <c r="C118" s="96" t="s">
        <v>286</v>
      </c>
      <c r="D118" s="182">
        <v>30000</v>
      </c>
      <c r="E118" s="97">
        <v>0</v>
      </c>
      <c r="F118" s="98">
        <v>0</v>
      </c>
    </row>
    <row r="119" spans="1:6" ht="19.5" customHeight="1">
      <c r="A119" s="94" t="s">
        <v>268</v>
      </c>
      <c r="B119" s="95" t="s">
        <v>271</v>
      </c>
      <c r="C119" s="96" t="s">
        <v>272</v>
      </c>
      <c r="D119" s="182">
        <v>37015.92</v>
      </c>
      <c r="E119" s="97">
        <v>0</v>
      </c>
      <c r="F119" s="98">
        <v>37015.92</v>
      </c>
    </row>
    <row r="120" spans="1:6" ht="19.5" customHeight="1">
      <c r="A120" s="94" t="s">
        <v>268</v>
      </c>
      <c r="B120" s="95" t="s">
        <v>273</v>
      </c>
      <c r="C120" s="96" t="s">
        <v>274</v>
      </c>
      <c r="D120" s="182">
        <v>55523.88</v>
      </c>
      <c r="E120" s="97">
        <v>0</v>
      </c>
      <c r="F120" s="98">
        <v>55523.88</v>
      </c>
    </row>
    <row r="121" spans="1:6" ht="19.5" customHeight="1">
      <c r="A121" s="94" t="s">
        <v>268</v>
      </c>
      <c r="B121" s="95" t="s">
        <v>94</v>
      </c>
      <c r="C121" s="96" t="s">
        <v>246</v>
      </c>
      <c r="D121" s="182">
        <v>40000</v>
      </c>
      <c r="E121" s="97">
        <v>0</v>
      </c>
      <c r="F121" s="98">
        <v>0</v>
      </c>
    </row>
    <row r="122" spans="1:6" ht="19.5" customHeight="1">
      <c r="A122" s="94" t="s">
        <v>278</v>
      </c>
      <c r="B122" s="95" t="s">
        <v>94</v>
      </c>
      <c r="C122" s="96" t="s">
        <v>280</v>
      </c>
      <c r="D122" s="182">
        <v>70800</v>
      </c>
      <c r="E122" s="97">
        <v>70800</v>
      </c>
      <c r="F122" s="98">
        <v>0</v>
      </c>
    </row>
    <row r="123" spans="1:6" ht="19.5" customHeight="1">
      <c r="A123" s="94" t="s">
        <v>56</v>
      </c>
      <c r="B123" s="95" t="s">
        <v>56</v>
      </c>
      <c r="C123" s="96" t="s">
        <v>135</v>
      </c>
      <c r="D123" s="182">
        <v>49339070.3</v>
      </c>
      <c r="E123" s="97">
        <v>41808493.9</v>
      </c>
      <c r="F123" s="98">
        <v>1220576.4</v>
      </c>
    </row>
    <row r="124" spans="1:6" ht="19.5" customHeight="1">
      <c r="A124" s="94" t="s">
        <v>258</v>
      </c>
      <c r="B124" s="95" t="s">
        <v>88</v>
      </c>
      <c r="C124" s="96" t="s">
        <v>259</v>
      </c>
      <c r="D124" s="182">
        <v>16506360</v>
      </c>
      <c r="E124" s="97">
        <v>16506360</v>
      </c>
      <c r="F124" s="98">
        <v>0</v>
      </c>
    </row>
    <row r="125" spans="1:6" ht="19.5" customHeight="1">
      <c r="A125" s="94" t="s">
        <v>258</v>
      </c>
      <c r="B125" s="95" t="s">
        <v>90</v>
      </c>
      <c r="C125" s="96" t="s">
        <v>260</v>
      </c>
      <c r="D125" s="182">
        <v>570000</v>
      </c>
      <c r="E125" s="97">
        <v>570000</v>
      </c>
      <c r="F125" s="98">
        <v>0</v>
      </c>
    </row>
    <row r="126" spans="1:6" ht="19.5" customHeight="1">
      <c r="A126" s="94" t="s">
        <v>258</v>
      </c>
      <c r="B126" s="95" t="s">
        <v>101</v>
      </c>
      <c r="C126" s="96" t="s">
        <v>262</v>
      </c>
      <c r="D126" s="182">
        <v>792000</v>
      </c>
      <c r="E126" s="97">
        <v>792000</v>
      </c>
      <c r="F126" s="98">
        <v>0</v>
      </c>
    </row>
    <row r="127" spans="1:6" ht="19.5" customHeight="1">
      <c r="A127" s="94" t="s">
        <v>258</v>
      </c>
      <c r="B127" s="95" t="s">
        <v>153</v>
      </c>
      <c r="C127" s="96" t="s">
        <v>281</v>
      </c>
      <c r="D127" s="182">
        <v>11296982</v>
      </c>
      <c r="E127" s="97">
        <v>9681502</v>
      </c>
      <c r="F127" s="98">
        <v>0</v>
      </c>
    </row>
    <row r="128" spans="1:6" ht="19.5" customHeight="1">
      <c r="A128" s="94" t="s">
        <v>258</v>
      </c>
      <c r="B128" s="95" t="s">
        <v>107</v>
      </c>
      <c r="C128" s="96" t="s">
        <v>263</v>
      </c>
      <c r="D128" s="182">
        <v>5671068.4</v>
      </c>
      <c r="E128" s="97">
        <v>5671068.4</v>
      </c>
      <c r="F128" s="98">
        <v>0</v>
      </c>
    </row>
    <row r="129" spans="1:6" ht="19.5" customHeight="1">
      <c r="A129" s="94" t="s">
        <v>258</v>
      </c>
      <c r="B129" s="95" t="s">
        <v>96</v>
      </c>
      <c r="C129" s="96" t="s">
        <v>264</v>
      </c>
      <c r="D129" s="182">
        <v>2268427.36</v>
      </c>
      <c r="E129" s="97">
        <v>2268427.36</v>
      </c>
      <c r="F129" s="98">
        <v>0</v>
      </c>
    </row>
    <row r="130" spans="1:6" ht="19.5" customHeight="1">
      <c r="A130" s="94" t="s">
        <v>258</v>
      </c>
      <c r="B130" s="95" t="s">
        <v>265</v>
      </c>
      <c r="C130" s="96" t="s">
        <v>266</v>
      </c>
      <c r="D130" s="182">
        <v>2153447.1</v>
      </c>
      <c r="E130" s="97">
        <v>2153447.1</v>
      </c>
      <c r="F130" s="98">
        <v>0</v>
      </c>
    </row>
    <row r="131" spans="1:6" ht="19.5" customHeight="1">
      <c r="A131" s="94" t="s">
        <v>258</v>
      </c>
      <c r="B131" s="95" t="s">
        <v>267</v>
      </c>
      <c r="C131" s="96" t="s">
        <v>110</v>
      </c>
      <c r="D131" s="182">
        <v>3404801.04</v>
      </c>
      <c r="E131" s="97">
        <v>3404801.04</v>
      </c>
      <c r="F131" s="98">
        <v>0</v>
      </c>
    </row>
    <row r="132" spans="1:6" ht="19.5" customHeight="1">
      <c r="A132" s="94" t="s">
        <v>268</v>
      </c>
      <c r="B132" s="95" t="s">
        <v>88</v>
      </c>
      <c r="C132" s="96" t="s">
        <v>269</v>
      </c>
      <c r="D132" s="182">
        <v>550000</v>
      </c>
      <c r="E132" s="97">
        <v>0</v>
      </c>
      <c r="F132" s="98">
        <v>0</v>
      </c>
    </row>
    <row r="133" spans="1:6" ht="19.5" customHeight="1">
      <c r="A133" s="94" t="s">
        <v>268</v>
      </c>
      <c r="B133" s="95" t="s">
        <v>99</v>
      </c>
      <c r="C133" s="96" t="s">
        <v>284</v>
      </c>
      <c r="D133" s="182">
        <v>600000</v>
      </c>
      <c r="E133" s="97">
        <v>0</v>
      </c>
      <c r="F133" s="98">
        <v>0</v>
      </c>
    </row>
    <row r="134" spans="1:6" ht="19.5" customHeight="1">
      <c r="A134" s="94" t="s">
        <v>268</v>
      </c>
      <c r="B134" s="95" t="s">
        <v>101</v>
      </c>
      <c r="C134" s="96" t="s">
        <v>282</v>
      </c>
      <c r="D134" s="182">
        <v>950000</v>
      </c>
      <c r="E134" s="97">
        <v>0</v>
      </c>
      <c r="F134" s="98">
        <v>0</v>
      </c>
    </row>
    <row r="135" spans="1:6" ht="19.5" customHeight="1">
      <c r="A135" s="94" t="s">
        <v>268</v>
      </c>
      <c r="B135" s="95" t="s">
        <v>153</v>
      </c>
      <c r="C135" s="96" t="s">
        <v>283</v>
      </c>
      <c r="D135" s="182">
        <v>150000</v>
      </c>
      <c r="E135" s="97">
        <v>0</v>
      </c>
      <c r="F135" s="98">
        <v>0</v>
      </c>
    </row>
    <row r="136" spans="1:6" ht="19.5" customHeight="1">
      <c r="A136" s="94" t="s">
        <v>268</v>
      </c>
      <c r="B136" s="95" t="s">
        <v>96</v>
      </c>
      <c r="C136" s="96" t="s">
        <v>287</v>
      </c>
      <c r="D136" s="182">
        <v>350000</v>
      </c>
      <c r="E136" s="97">
        <v>0</v>
      </c>
      <c r="F136" s="98">
        <v>0</v>
      </c>
    </row>
    <row r="137" spans="1:6" ht="19.5" customHeight="1">
      <c r="A137" s="94" t="s">
        <v>268</v>
      </c>
      <c r="B137" s="95" t="s">
        <v>104</v>
      </c>
      <c r="C137" s="96" t="s">
        <v>286</v>
      </c>
      <c r="D137" s="182">
        <v>400000</v>
      </c>
      <c r="E137" s="97">
        <v>0</v>
      </c>
      <c r="F137" s="98">
        <v>0</v>
      </c>
    </row>
    <row r="138" spans="1:6" ht="19.5" customHeight="1">
      <c r="A138" s="94" t="s">
        <v>268</v>
      </c>
      <c r="B138" s="95" t="s">
        <v>265</v>
      </c>
      <c r="C138" s="96" t="s">
        <v>288</v>
      </c>
      <c r="D138" s="182">
        <v>45000</v>
      </c>
      <c r="E138" s="97">
        <v>0</v>
      </c>
      <c r="F138" s="98">
        <v>0</v>
      </c>
    </row>
    <row r="139" spans="1:6" ht="19.5" customHeight="1">
      <c r="A139" s="94" t="s">
        <v>268</v>
      </c>
      <c r="B139" s="95" t="s">
        <v>270</v>
      </c>
      <c r="C139" s="96" t="s">
        <v>239</v>
      </c>
      <c r="D139" s="182">
        <v>30000</v>
      </c>
      <c r="E139" s="97">
        <v>0</v>
      </c>
      <c r="F139" s="98">
        <v>0</v>
      </c>
    </row>
    <row r="140" spans="1:6" ht="19.5" customHeight="1">
      <c r="A140" s="94" t="s">
        <v>268</v>
      </c>
      <c r="B140" s="95" t="s">
        <v>289</v>
      </c>
      <c r="C140" s="96" t="s">
        <v>290</v>
      </c>
      <c r="D140" s="182">
        <v>150000</v>
      </c>
      <c r="E140" s="97">
        <v>0</v>
      </c>
      <c r="F140" s="98">
        <v>0</v>
      </c>
    </row>
    <row r="141" spans="1:6" ht="19.5" customHeight="1">
      <c r="A141" s="94" t="s">
        <v>268</v>
      </c>
      <c r="B141" s="95" t="s">
        <v>271</v>
      </c>
      <c r="C141" s="96" t="s">
        <v>272</v>
      </c>
      <c r="D141" s="182">
        <v>488230.56</v>
      </c>
      <c r="E141" s="97">
        <v>0</v>
      </c>
      <c r="F141" s="98">
        <v>488230.56</v>
      </c>
    </row>
    <row r="142" spans="1:6" ht="19.5" customHeight="1">
      <c r="A142" s="94" t="s">
        <v>268</v>
      </c>
      <c r="B142" s="95" t="s">
        <v>273</v>
      </c>
      <c r="C142" s="96" t="s">
        <v>274</v>
      </c>
      <c r="D142" s="182">
        <v>732345.84</v>
      </c>
      <c r="E142" s="97">
        <v>0</v>
      </c>
      <c r="F142" s="98">
        <v>732345.84</v>
      </c>
    </row>
    <row r="143" spans="1:6" ht="19.5" customHeight="1">
      <c r="A143" s="94" t="s">
        <v>268</v>
      </c>
      <c r="B143" s="95" t="s">
        <v>275</v>
      </c>
      <c r="C143" s="96" t="s">
        <v>240</v>
      </c>
      <c r="D143" s="182">
        <v>160000</v>
      </c>
      <c r="E143" s="97">
        <v>0</v>
      </c>
      <c r="F143" s="98">
        <v>0</v>
      </c>
    </row>
    <row r="144" spans="1:6" ht="19.5" customHeight="1">
      <c r="A144" s="94" t="s">
        <v>268</v>
      </c>
      <c r="B144" s="95" t="s">
        <v>94</v>
      </c>
      <c r="C144" s="96" t="s">
        <v>246</v>
      </c>
      <c r="D144" s="182">
        <v>1309520</v>
      </c>
      <c r="E144" s="97">
        <v>0</v>
      </c>
      <c r="F144" s="98">
        <v>0</v>
      </c>
    </row>
    <row r="145" spans="1:6" ht="19.5" customHeight="1">
      <c r="A145" s="94" t="s">
        <v>278</v>
      </c>
      <c r="B145" s="95" t="s">
        <v>99</v>
      </c>
      <c r="C145" s="96" t="s">
        <v>279</v>
      </c>
      <c r="D145" s="182">
        <v>7488</v>
      </c>
      <c r="E145" s="97">
        <v>7488</v>
      </c>
      <c r="F145" s="98">
        <v>0</v>
      </c>
    </row>
    <row r="146" spans="1:6" ht="19.5" customHeight="1">
      <c r="A146" s="94" t="s">
        <v>278</v>
      </c>
      <c r="B146" s="95" t="s">
        <v>94</v>
      </c>
      <c r="C146" s="96" t="s">
        <v>280</v>
      </c>
      <c r="D146" s="182">
        <v>753400</v>
      </c>
      <c r="E146" s="97">
        <v>753400</v>
      </c>
      <c r="F146" s="98">
        <v>0</v>
      </c>
    </row>
    <row r="147" spans="1:6" ht="19.5" customHeight="1">
      <c r="A147" s="94" t="s">
        <v>56</v>
      </c>
      <c r="B147" s="95" t="s">
        <v>56</v>
      </c>
      <c r="C147" s="96" t="s">
        <v>137</v>
      </c>
      <c r="D147" s="182">
        <v>15952484.68</v>
      </c>
      <c r="E147" s="97">
        <v>12809762.88</v>
      </c>
      <c r="F147" s="98">
        <v>1899721.8</v>
      </c>
    </row>
    <row r="148" spans="1:6" ht="19.5" customHeight="1">
      <c r="A148" s="94" t="s">
        <v>258</v>
      </c>
      <c r="B148" s="95" t="s">
        <v>88</v>
      </c>
      <c r="C148" s="96" t="s">
        <v>259</v>
      </c>
      <c r="D148" s="182">
        <v>5330868</v>
      </c>
      <c r="E148" s="97">
        <v>5330868</v>
      </c>
      <c r="F148" s="98">
        <v>0</v>
      </c>
    </row>
    <row r="149" spans="1:6" ht="19.5" customHeight="1">
      <c r="A149" s="94" t="s">
        <v>258</v>
      </c>
      <c r="B149" s="95" t="s">
        <v>90</v>
      </c>
      <c r="C149" s="96" t="s">
        <v>260</v>
      </c>
      <c r="D149" s="182">
        <v>177072</v>
      </c>
      <c r="E149" s="97">
        <v>177072</v>
      </c>
      <c r="F149" s="98">
        <v>0</v>
      </c>
    </row>
    <row r="150" spans="1:6" ht="19.5" customHeight="1">
      <c r="A150" s="94" t="s">
        <v>258</v>
      </c>
      <c r="B150" s="95" t="s">
        <v>101</v>
      </c>
      <c r="C150" s="96" t="s">
        <v>262</v>
      </c>
      <c r="D150" s="182">
        <v>251328</v>
      </c>
      <c r="E150" s="97">
        <v>251328</v>
      </c>
      <c r="F150" s="98">
        <v>0</v>
      </c>
    </row>
    <row r="151" spans="1:6" ht="19.5" customHeight="1">
      <c r="A151" s="94" t="s">
        <v>258</v>
      </c>
      <c r="B151" s="95" t="s">
        <v>153</v>
      </c>
      <c r="C151" s="96" t="s">
        <v>281</v>
      </c>
      <c r="D151" s="182">
        <v>3589715</v>
      </c>
      <c r="E151" s="97">
        <v>2346715</v>
      </c>
      <c r="F151" s="98">
        <v>0</v>
      </c>
    </row>
    <row r="152" spans="1:6" ht="19.5" customHeight="1">
      <c r="A152" s="94" t="s">
        <v>258</v>
      </c>
      <c r="B152" s="95" t="s">
        <v>107</v>
      </c>
      <c r="C152" s="96" t="s">
        <v>263</v>
      </c>
      <c r="D152" s="182">
        <v>1819531</v>
      </c>
      <c r="E152" s="97">
        <v>1819531</v>
      </c>
      <c r="F152" s="98">
        <v>0</v>
      </c>
    </row>
    <row r="153" spans="1:6" ht="19.5" customHeight="1">
      <c r="A153" s="94" t="s">
        <v>258</v>
      </c>
      <c r="B153" s="95" t="s">
        <v>96</v>
      </c>
      <c r="C153" s="96" t="s">
        <v>264</v>
      </c>
      <c r="D153" s="182">
        <v>727812.4</v>
      </c>
      <c r="E153" s="97">
        <v>727812.4</v>
      </c>
      <c r="F153" s="98">
        <v>0</v>
      </c>
    </row>
    <row r="154" spans="1:6" ht="19.5" customHeight="1">
      <c r="A154" s="94" t="s">
        <v>258</v>
      </c>
      <c r="B154" s="95" t="s">
        <v>265</v>
      </c>
      <c r="C154" s="96" t="s">
        <v>266</v>
      </c>
      <c r="D154" s="182">
        <v>689888.88</v>
      </c>
      <c r="E154" s="97">
        <v>689888.88</v>
      </c>
      <c r="F154" s="98">
        <v>0</v>
      </c>
    </row>
    <row r="155" spans="1:6" ht="19.5" customHeight="1">
      <c r="A155" s="94" t="s">
        <v>258</v>
      </c>
      <c r="B155" s="95" t="s">
        <v>267</v>
      </c>
      <c r="C155" s="96" t="s">
        <v>110</v>
      </c>
      <c r="D155" s="182">
        <v>1091718.6</v>
      </c>
      <c r="E155" s="97">
        <v>1091718.6</v>
      </c>
      <c r="F155" s="98">
        <v>0</v>
      </c>
    </row>
    <row r="156" spans="1:6" ht="19.5" customHeight="1">
      <c r="A156" s="94" t="s">
        <v>268</v>
      </c>
      <c r="B156" s="95" t="s">
        <v>88</v>
      </c>
      <c r="C156" s="96" t="s">
        <v>269</v>
      </c>
      <c r="D156" s="182">
        <v>500000</v>
      </c>
      <c r="E156" s="97">
        <v>0</v>
      </c>
      <c r="F156" s="98">
        <v>500000</v>
      </c>
    </row>
    <row r="157" spans="1:6" ht="19.5" customHeight="1">
      <c r="A157" s="94" t="s">
        <v>268</v>
      </c>
      <c r="B157" s="95" t="s">
        <v>99</v>
      </c>
      <c r="C157" s="96" t="s">
        <v>284</v>
      </c>
      <c r="D157" s="182">
        <v>120000</v>
      </c>
      <c r="E157" s="97">
        <v>0</v>
      </c>
      <c r="F157" s="98">
        <v>120000</v>
      </c>
    </row>
    <row r="158" spans="1:6" ht="19.5" customHeight="1">
      <c r="A158" s="94" t="s">
        <v>268</v>
      </c>
      <c r="B158" s="95" t="s">
        <v>101</v>
      </c>
      <c r="C158" s="96" t="s">
        <v>282</v>
      </c>
      <c r="D158" s="182">
        <v>120000</v>
      </c>
      <c r="E158" s="97">
        <v>0</v>
      </c>
      <c r="F158" s="98">
        <v>120000</v>
      </c>
    </row>
    <row r="159" spans="1:6" ht="19.5" customHeight="1">
      <c r="A159" s="94" t="s">
        <v>268</v>
      </c>
      <c r="B159" s="95" t="s">
        <v>153</v>
      </c>
      <c r="C159" s="96" t="s">
        <v>283</v>
      </c>
      <c r="D159" s="182">
        <v>100000</v>
      </c>
      <c r="E159" s="97">
        <v>0</v>
      </c>
      <c r="F159" s="98">
        <v>100000</v>
      </c>
    </row>
    <row r="160" spans="1:6" ht="19.5" customHeight="1">
      <c r="A160" s="94" t="s">
        <v>268</v>
      </c>
      <c r="B160" s="95" t="s">
        <v>104</v>
      </c>
      <c r="C160" s="96" t="s">
        <v>286</v>
      </c>
      <c r="D160" s="182">
        <v>100000</v>
      </c>
      <c r="E160" s="97">
        <v>0</v>
      </c>
      <c r="F160" s="98">
        <v>100000</v>
      </c>
    </row>
    <row r="161" spans="1:6" ht="19.5" customHeight="1">
      <c r="A161" s="94" t="s">
        <v>268</v>
      </c>
      <c r="B161" s="95" t="s">
        <v>267</v>
      </c>
      <c r="C161" s="96" t="s">
        <v>285</v>
      </c>
      <c r="D161" s="182">
        <v>150000</v>
      </c>
      <c r="E161" s="97">
        <v>0</v>
      </c>
      <c r="F161" s="98">
        <v>150000</v>
      </c>
    </row>
    <row r="162" spans="1:6" ht="19.5" customHeight="1">
      <c r="A162" s="94" t="s">
        <v>268</v>
      </c>
      <c r="B162" s="95" t="s">
        <v>270</v>
      </c>
      <c r="C162" s="96" t="s">
        <v>239</v>
      </c>
      <c r="D162" s="182">
        <v>25000</v>
      </c>
      <c r="E162" s="97">
        <v>0</v>
      </c>
      <c r="F162" s="98">
        <v>25000</v>
      </c>
    </row>
    <row r="163" spans="1:6" ht="19.5" customHeight="1">
      <c r="A163" s="94" t="s">
        <v>268</v>
      </c>
      <c r="B163" s="95" t="s">
        <v>271</v>
      </c>
      <c r="C163" s="96" t="s">
        <v>272</v>
      </c>
      <c r="D163" s="182">
        <v>156672.72</v>
      </c>
      <c r="E163" s="97">
        <v>0</v>
      </c>
      <c r="F163" s="98">
        <v>156672.72</v>
      </c>
    </row>
    <row r="164" spans="1:6" ht="19.5" customHeight="1">
      <c r="A164" s="94" t="s">
        <v>268</v>
      </c>
      <c r="B164" s="95" t="s">
        <v>273</v>
      </c>
      <c r="C164" s="96" t="s">
        <v>274</v>
      </c>
      <c r="D164" s="182">
        <v>235009.08</v>
      </c>
      <c r="E164" s="97">
        <v>0</v>
      </c>
      <c r="F164" s="98">
        <v>235009.08</v>
      </c>
    </row>
    <row r="165" spans="1:6" ht="19.5" customHeight="1">
      <c r="A165" s="94" t="s">
        <v>268</v>
      </c>
      <c r="B165" s="95" t="s">
        <v>275</v>
      </c>
      <c r="C165" s="96" t="s">
        <v>240</v>
      </c>
      <c r="D165" s="182">
        <v>50000</v>
      </c>
      <c r="E165" s="97">
        <v>0</v>
      </c>
      <c r="F165" s="98">
        <v>50000</v>
      </c>
    </row>
    <row r="166" spans="1:6" ht="19.5" customHeight="1">
      <c r="A166" s="94" t="s">
        <v>268</v>
      </c>
      <c r="B166" s="95" t="s">
        <v>94</v>
      </c>
      <c r="C166" s="96" t="s">
        <v>246</v>
      </c>
      <c r="D166" s="182">
        <v>343040</v>
      </c>
      <c r="E166" s="97">
        <v>0</v>
      </c>
      <c r="F166" s="98">
        <v>343040</v>
      </c>
    </row>
    <row r="167" spans="1:6" ht="19.5" customHeight="1">
      <c r="A167" s="94" t="s">
        <v>278</v>
      </c>
      <c r="B167" s="95" t="s">
        <v>88</v>
      </c>
      <c r="C167" s="96" t="s">
        <v>291</v>
      </c>
      <c r="D167" s="182">
        <v>110629</v>
      </c>
      <c r="E167" s="97">
        <v>110629</v>
      </c>
      <c r="F167" s="98">
        <v>0</v>
      </c>
    </row>
    <row r="168" spans="1:6" ht="19.5" customHeight="1">
      <c r="A168" s="94" t="s">
        <v>278</v>
      </c>
      <c r="B168" s="95" t="s">
        <v>94</v>
      </c>
      <c r="C168" s="96" t="s">
        <v>280</v>
      </c>
      <c r="D168" s="182">
        <v>264200</v>
      </c>
      <c r="E168" s="97">
        <v>264200</v>
      </c>
      <c r="F168" s="98">
        <v>0</v>
      </c>
    </row>
    <row r="169" spans="1:6" ht="19.5" customHeight="1">
      <c r="A169" s="94" t="s">
        <v>56</v>
      </c>
      <c r="B169" s="95" t="s">
        <v>56</v>
      </c>
      <c r="C169" s="96" t="s">
        <v>139</v>
      </c>
      <c r="D169" s="182">
        <v>19942844.18</v>
      </c>
      <c r="E169" s="97">
        <v>16853170.18</v>
      </c>
      <c r="F169" s="98">
        <v>2017674</v>
      </c>
    </row>
    <row r="170" spans="1:6" ht="19.5" customHeight="1">
      <c r="A170" s="94" t="s">
        <v>258</v>
      </c>
      <c r="B170" s="95" t="s">
        <v>88</v>
      </c>
      <c r="C170" s="96" t="s">
        <v>259</v>
      </c>
      <c r="D170" s="182">
        <v>6905148</v>
      </c>
      <c r="E170" s="97">
        <v>6905148</v>
      </c>
      <c r="F170" s="98">
        <v>0</v>
      </c>
    </row>
    <row r="171" spans="1:6" ht="19.5" customHeight="1">
      <c r="A171" s="94" t="s">
        <v>258</v>
      </c>
      <c r="B171" s="95" t="s">
        <v>90</v>
      </c>
      <c r="C171" s="96" t="s">
        <v>260</v>
      </c>
      <c r="D171" s="182">
        <v>227568</v>
      </c>
      <c r="E171" s="97">
        <v>227568</v>
      </c>
      <c r="F171" s="98">
        <v>0</v>
      </c>
    </row>
    <row r="172" spans="1:6" ht="19.5" customHeight="1">
      <c r="A172" s="94" t="s">
        <v>258</v>
      </c>
      <c r="B172" s="95" t="s">
        <v>101</v>
      </c>
      <c r="C172" s="96" t="s">
        <v>262</v>
      </c>
      <c r="D172" s="182">
        <v>323136</v>
      </c>
      <c r="E172" s="97">
        <v>323136</v>
      </c>
      <c r="F172" s="98">
        <v>0</v>
      </c>
    </row>
    <row r="173" spans="1:6" ht="19.5" customHeight="1">
      <c r="A173" s="94" t="s">
        <v>258</v>
      </c>
      <c r="B173" s="95" t="s">
        <v>153</v>
      </c>
      <c r="C173" s="96" t="s">
        <v>281</v>
      </c>
      <c r="D173" s="182">
        <v>4616021</v>
      </c>
      <c r="E173" s="97">
        <v>3544021</v>
      </c>
      <c r="F173" s="98">
        <v>0</v>
      </c>
    </row>
    <row r="174" spans="1:6" ht="19.5" customHeight="1">
      <c r="A174" s="94" t="s">
        <v>258</v>
      </c>
      <c r="B174" s="95" t="s">
        <v>107</v>
      </c>
      <c r="C174" s="96" t="s">
        <v>263</v>
      </c>
      <c r="D174" s="182">
        <v>2349747.4</v>
      </c>
      <c r="E174" s="97">
        <v>2349747.4</v>
      </c>
      <c r="F174" s="98">
        <v>0</v>
      </c>
    </row>
    <row r="175" spans="1:6" ht="19.5" customHeight="1">
      <c r="A175" s="94" t="s">
        <v>258</v>
      </c>
      <c r="B175" s="95" t="s">
        <v>96</v>
      </c>
      <c r="C175" s="96" t="s">
        <v>264</v>
      </c>
      <c r="D175" s="182">
        <v>939898.96</v>
      </c>
      <c r="E175" s="97">
        <v>939898.96</v>
      </c>
      <c r="F175" s="98">
        <v>0</v>
      </c>
    </row>
    <row r="176" spans="1:6" ht="19.5" customHeight="1">
      <c r="A176" s="94" t="s">
        <v>258</v>
      </c>
      <c r="B176" s="95" t="s">
        <v>265</v>
      </c>
      <c r="C176" s="96" t="s">
        <v>266</v>
      </c>
      <c r="D176" s="182">
        <v>826870.38</v>
      </c>
      <c r="E176" s="97">
        <v>826870.38</v>
      </c>
      <c r="F176" s="98">
        <v>0</v>
      </c>
    </row>
    <row r="177" spans="1:6" ht="19.5" customHeight="1">
      <c r="A177" s="94" t="s">
        <v>258</v>
      </c>
      <c r="B177" s="95" t="s">
        <v>267</v>
      </c>
      <c r="C177" s="96" t="s">
        <v>110</v>
      </c>
      <c r="D177" s="182">
        <v>1409848.44</v>
      </c>
      <c r="E177" s="97">
        <v>1409848.44</v>
      </c>
      <c r="F177" s="98">
        <v>0</v>
      </c>
    </row>
    <row r="178" spans="1:6" ht="19.5" customHeight="1">
      <c r="A178" s="94" t="s">
        <v>268</v>
      </c>
      <c r="B178" s="95" t="s">
        <v>88</v>
      </c>
      <c r="C178" s="96" t="s">
        <v>269</v>
      </c>
      <c r="D178" s="182">
        <v>900000</v>
      </c>
      <c r="E178" s="97">
        <v>0</v>
      </c>
      <c r="F178" s="98">
        <v>900000</v>
      </c>
    </row>
    <row r="179" spans="1:6" ht="19.5" customHeight="1">
      <c r="A179" s="94" t="s">
        <v>268</v>
      </c>
      <c r="B179" s="95" t="s">
        <v>104</v>
      </c>
      <c r="C179" s="96" t="s">
        <v>286</v>
      </c>
      <c r="D179" s="182">
        <v>126106</v>
      </c>
      <c r="E179" s="97">
        <v>0</v>
      </c>
      <c r="F179" s="98">
        <v>126106</v>
      </c>
    </row>
    <row r="180" spans="1:6" ht="19.5" customHeight="1">
      <c r="A180" s="94" t="s">
        <v>268</v>
      </c>
      <c r="B180" s="95" t="s">
        <v>270</v>
      </c>
      <c r="C180" s="96" t="s">
        <v>239</v>
      </c>
      <c r="D180" s="182">
        <v>2000</v>
      </c>
      <c r="E180" s="97">
        <v>0</v>
      </c>
      <c r="F180" s="98">
        <v>2000</v>
      </c>
    </row>
    <row r="181" spans="1:6" ht="19.5" customHeight="1">
      <c r="A181" s="94" t="s">
        <v>268</v>
      </c>
      <c r="B181" s="95" t="s">
        <v>271</v>
      </c>
      <c r="C181" s="96" t="s">
        <v>272</v>
      </c>
      <c r="D181" s="182">
        <v>202437.6</v>
      </c>
      <c r="E181" s="97">
        <v>0</v>
      </c>
      <c r="F181" s="98">
        <v>202437.6</v>
      </c>
    </row>
    <row r="182" spans="1:6" ht="19.5" customHeight="1">
      <c r="A182" s="94" t="s">
        <v>268</v>
      </c>
      <c r="B182" s="95" t="s">
        <v>273</v>
      </c>
      <c r="C182" s="96" t="s">
        <v>274</v>
      </c>
      <c r="D182" s="182">
        <v>303656.4</v>
      </c>
      <c r="E182" s="97">
        <v>0</v>
      </c>
      <c r="F182" s="98">
        <v>303656.4</v>
      </c>
    </row>
    <row r="183" spans="1:6" ht="19.5" customHeight="1">
      <c r="A183" s="94" t="s">
        <v>268</v>
      </c>
      <c r="B183" s="95" t="s">
        <v>275</v>
      </c>
      <c r="C183" s="96" t="s">
        <v>240</v>
      </c>
      <c r="D183" s="182">
        <v>30000</v>
      </c>
      <c r="E183" s="97">
        <v>0</v>
      </c>
      <c r="F183" s="98">
        <v>30000</v>
      </c>
    </row>
    <row r="184" spans="1:6" ht="19.5" customHeight="1">
      <c r="A184" s="94" t="s">
        <v>268</v>
      </c>
      <c r="B184" s="95" t="s">
        <v>94</v>
      </c>
      <c r="C184" s="96" t="s">
        <v>246</v>
      </c>
      <c r="D184" s="182">
        <v>453474</v>
      </c>
      <c r="E184" s="97">
        <v>0</v>
      </c>
      <c r="F184" s="98">
        <v>453474</v>
      </c>
    </row>
    <row r="185" spans="1:6" ht="19.5" customHeight="1">
      <c r="A185" s="94" t="s">
        <v>278</v>
      </c>
      <c r="B185" s="95" t="s">
        <v>99</v>
      </c>
      <c r="C185" s="96" t="s">
        <v>279</v>
      </c>
      <c r="D185" s="182">
        <v>6732</v>
      </c>
      <c r="E185" s="97">
        <v>6732</v>
      </c>
      <c r="F185" s="98">
        <v>0</v>
      </c>
    </row>
    <row r="186" spans="1:6" ht="19.5" customHeight="1">
      <c r="A186" s="94" t="s">
        <v>278</v>
      </c>
      <c r="B186" s="95" t="s">
        <v>94</v>
      </c>
      <c r="C186" s="96" t="s">
        <v>280</v>
      </c>
      <c r="D186" s="182">
        <v>320200</v>
      </c>
      <c r="E186" s="97">
        <v>320200</v>
      </c>
      <c r="F186" s="98">
        <v>0</v>
      </c>
    </row>
    <row r="187" spans="1:6" ht="19.5" customHeight="1">
      <c r="A187" s="94" t="s">
        <v>56</v>
      </c>
      <c r="B187" s="95" t="s">
        <v>56</v>
      </c>
      <c r="C187" s="96" t="s">
        <v>141</v>
      </c>
      <c r="D187" s="182">
        <v>20389455.27</v>
      </c>
      <c r="E187" s="97">
        <v>19494124.87</v>
      </c>
      <c r="F187" s="98">
        <v>895330.4</v>
      </c>
    </row>
    <row r="188" spans="1:6" ht="19.5" customHeight="1">
      <c r="A188" s="94" t="s">
        <v>258</v>
      </c>
      <c r="B188" s="95" t="s">
        <v>88</v>
      </c>
      <c r="C188" s="96" t="s">
        <v>259</v>
      </c>
      <c r="D188" s="182">
        <v>7373512</v>
      </c>
      <c r="E188" s="97">
        <v>7373512</v>
      </c>
      <c r="F188" s="98">
        <v>0</v>
      </c>
    </row>
    <row r="189" spans="1:6" ht="19.5" customHeight="1">
      <c r="A189" s="94" t="s">
        <v>258</v>
      </c>
      <c r="B189" s="95" t="s">
        <v>90</v>
      </c>
      <c r="C189" s="96" t="s">
        <v>260</v>
      </c>
      <c r="D189" s="182">
        <v>266648</v>
      </c>
      <c r="E189" s="97">
        <v>266648</v>
      </c>
      <c r="F189" s="98">
        <v>0</v>
      </c>
    </row>
    <row r="190" spans="1:6" ht="19.5" customHeight="1">
      <c r="A190" s="94" t="s">
        <v>258</v>
      </c>
      <c r="B190" s="95" t="s">
        <v>101</v>
      </c>
      <c r="C190" s="96" t="s">
        <v>262</v>
      </c>
      <c r="D190" s="182">
        <v>368192</v>
      </c>
      <c r="E190" s="97">
        <v>368192</v>
      </c>
      <c r="F190" s="98">
        <v>0</v>
      </c>
    </row>
    <row r="191" spans="1:6" ht="19.5" customHeight="1">
      <c r="A191" s="94" t="s">
        <v>258</v>
      </c>
      <c r="B191" s="95" t="s">
        <v>153</v>
      </c>
      <c r="C191" s="96" t="s">
        <v>281</v>
      </c>
      <c r="D191" s="182">
        <v>5098484</v>
      </c>
      <c r="E191" s="97">
        <v>5098484</v>
      </c>
      <c r="F191" s="98">
        <v>0</v>
      </c>
    </row>
    <row r="192" spans="1:6" ht="19.5" customHeight="1">
      <c r="A192" s="94" t="s">
        <v>258</v>
      </c>
      <c r="B192" s="95" t="s">
        <v>107</v>
      </c>
      <c r="C192" s="96" t="s">
        <v>263</v>
      </c>
      <c r="D192" s="182">
        <v>2542014.4</v>
      </c>
      <c r="E192" s="97">
        <v>2542014.4</v>
      </c>
      <c r="F192" s="98">
        <v>0</v>
      </c>
    </row>
    <row r="193" spans="1:6" ht="19.5" customHeight="1">
      <c r="A193" s="94" t="s">
        <v>258</v>
      </c>
      <c r="B193" s="95" t="s">
        <v>96</v>
      </c>
      <c r="C193" s="96" t="s">
        <v>264</v>
      </c>
      <c r="D193" s="182">
        <v>1016805.76</v>
      </c>
      <c r="E193" s="97">
        <v>1016805.76</v>
      </c>
      <c r="F193" s="98">
        <v>0</v>
      </c>
    </row>
    <row r="194" spans="1:6" ht="19.5" customHeight="1">
      <c r="A194" s="94" t="s">
        <v>258</v>
      </c>
      <c r="B194" s="95" t="s">
        <v>265</v>
      </c>
      <c r="C194" s="96" t="s">
        <v>266</v>
      </c>
      <c r="D194" s="182">
        <v>961231.43</v>
      </c>
      <c r="E194" s="97">
        <v>961231.43</v>
      </c>
      <c r="F194" s="98">
        <v>0</v>
      </c>
    </row>
    <row r="195" spans="1:6" ht="19.5" customHeight="1">
      <c r="A195" s="94" t="s">
        <v>258</v>
      </c>
      <c r="B195" s="95" t="s">
        <v>267</v>
      </c>
      <c r="C195" s="96" t="s">
        <v>110</v>
      </c>
      <c r="D195" s="182">
        <v>1528637.28</v>
      </c>
      <c r="E195" s="97">
        <v>1528637.28</v>
      </c>
      <c r="F195" s="98">
        <v>0</v>
      </c>
    </row>
    <row r="196" spans="1:6" ht="19.5" customHeight="1">
      <c r="A196" s="94" t="s">
        <v>268</v>
      </c>
      <c r="B196" s="95" t="s">
        <v>88</v>
      </c>
      <c r="C196" s="96" t="s">
        <v>269</v>
      </c>
      <c r="D196" s="182">
        <v>152565</v>
      </c>
      <c r="E196" s="97">
        <v>0</v>
      </c>
      <c r="F196" s="98">
        <v>152565</v>
      </c>
    </row>
    <row r="197" spans="1:6" ht="19.5" customHeight="1">
      <c r="A197" s="94" t="s">
        <v>268</v>
      </c>
      <c r="B197" s="95" t="s">
        <v>99</v>
      </c>
      <c r="C197" s="96" t="s">
        <v>284</v>
      </c>
      <c r="D197" s="182">
        <v>30000</v>
      </c>
      <c r="E197" s="97">
        <v>0</v>
      </c>
      <c r="F197" s="98">
        <v>30000</v>
      </c>
    </row>
    <row r="198" spans="1:6" ht="19.5" customHeight="1">
      <c r="A198" s="94" t="s">
        <v>268</v>
      </c>
      <c r="B198" s="95" t="s">
        <v>101</v>
      </c>
      <c r="C198" s="96" t="s">
        <v>282</v>
      </c>
      <c r="D198" s="182">
        <v>30000</v>
      </c>
      <c r="E198" s="97">
        <v>0</v>
      </c>
      <c r="F198" s="98">
        <v>30000</v>
      </c>
    </row>
    <row r="199" spans="1:6" ht="19.5" customHeight="1">
      <c r="A199" s="94" t="s">
        <v>268</v>
      </c>
      <c r="B199" s="95" t="s">
        <v>153</v>
      </c>
      <c r="C199" s="96" t="s">
        <v>283</v>
      </c>
      <c r="D199" s="182">
        <v>30000</v>
      </c>
      <c r="E199" s="97">
        <v>0</v>
      </c>
      <c r="F199" s="98">
        <v>30000</v>
      </c>
    </row>
    <row r="200" spans="1:6" ht="19.5" customHeight="1">
      <c r="A200" s="94" t="s">
        <v>268</v>
      </c>
      <c r="B200" s="95" t="s">
        <v>96</v>
      </c>
      <c r="C200" s="96" t="s">
        <v>287</v>
      </c>
      <c r="D200" s="182">
        <v>20000</v>
      </c>
      <c r="E200" s="97">
        <v>0</v>
      </c>
      <c r="F200" s="98">
        <v>20000</v>
      </c>
    </row>
    <row r="201" spans="1:6" ht="19.5" customHeight="1">
      <c r="A201" s="94" t="s">
        <v>268</v>
      </c>
      <c r="B201" s="95" t="s">
        <v>104</v>
      </c>
      <c r="C201" s="96" t="s">
        <v>286</v>
      </c>
      <c r="D201" s="182">
        <v>30000</v>
      </c>
      <c r="E201" s="97">
        <v>0</v>
      </c>
      <c r="F201" s="98">
        <v>30000</v>
      </c>
    </row>
    <row r="202" spans="1:6" ht="19.5" customHeight="1">
      <c r="A202" s="94" t="s">
        <v>268</v>
      </c>
      <c r="B202" s="95" t="s">
        <v>267</v>
      </c>
      <c r="C202" s="96" t="s">
        <v>285</v>
      </c>
      <c r="D202" s="182">
        <v>30000</v>
      </c>
      <c r="E202" s="97">
        <v>0</v>
      </c>
      <c r="F202" s="98">
        <v>30000</v>
      </c>
    </row>
    <row r="203" spans="1:6" ht="19.5" customHeight="1">
      <c r="A203" s="94" t="s">
        <v>268</v>
      </c>
      <c r="B203" s="95" t="s">
        <v>270</v>
      </c>
      <c r="C203" s="96" t="s">
        <v>239</v>
      </c>
      <c r="D203" s="182">
        <v>10000</v>
      </c>
      <c r="E203" s="97">
        <v>0</v>
      </c>
      <c r="F203" s="98">
        <v>10000</v>
      </c>
    </row>
    <row r="204" spans="1:6" ht="19.5" customHeight="1">
      <c r="A204" s="94" t="s">
        <v>268</v>
      </c>
      <c r="B204" s="95" t="s">
        <v>271</v>
      </c>
      <c r="C204" s="96" t="s">
        <v>272</v>
      </c>
      <c r="D204" s="182">
        <v>219106.16</v>
      </c>
      <c r="E204" s="97">
        <v>0</v>
      </c>
      <c r="F204" s="98">
        <v>219106.16</v>
      </c>
    </row>
    <row r="205" spans="1:6" ht="19.5" customHeight="1">
      <c r="A205" s="94" t="s">
        <v>268</v>
      </c>
      <c r="B205" s="95" t="s">
        <v>273</v>
      </c>
      <c r="C205" s="96" t="s">
        <v>274</v>
      </c>
      <c r="D205" s="182">
        <v>328659.24</v>
      </c>
      <c r="E205" s="97">
        <v>0</v>
      </c>
      <c r="F205" s="98">
        <v>328659.24</v>
      </c>
    </row>
    <row r="206" spans="1:6" ht="19.5" customHeight="1">
      <c r="A206" s="94" t="s">
        <v>268</v>
      </c>
      <c r="B206" s="95" t="s">
        <v>275</v>
      </c>
      <c r="C206" s="96" t="s">
        <v>240</v>
      </c>
      <c r="D206" s="182">
        <v>15000</v>
      </c>
      <c r="E206" s="97">
        <v>0</v>
      </c>
      <c r="F206" s="98">
        <v>15000</v>
      </c>
    </row>
    <row r="207" spans="1:6" ht="19.5" customHeight="1">
      <c r="A207" s="94" t="s">
        <v>278</v>
      </c>
      <c r="B207" s="95" t="s">
        <v>94</v>
      </c>
      <c r="C207" s="96" t="s">
        <v>280</v>
      </c>
      <c r="D207" s="182">
        <v>338600</v>
      </c>
      <c r="E207" s="97">
        <v>338600</v>
      </c>
      <c r="F207" s="98">
        <v>0</v>
      </c>
    </row>
    <row r="208" spans="1:6" ht="19.5" customHeight="1">
      <c r="A208" s="94" t="s">
        <v>56</v>
      </c>
      <c r="B208" s="95" t="s">
        <v>56</v>
      </c>
      <c r="C208" s="96" t="s">
        <v>144</v>
      </c>
      <c r="D208" s="182">
        <v>18959885.3</v>
      </c>
      <c r="E208" s="97">
        <v>17141901.9</v>
      </c>
      <c r="F208" s="98">
        <v>1817983.4</v>
      </c>
    </row>
    <row r="209" spans="1:6" ht="19.5" customHeight="1">
      <c r="A209" s="94" t="s">
        <v>258</v>
      </c>
      <c r="B209" s="95" t="s">
        <v>88</v>
      </c>
      <c r="C209" s="96" t="s">
        <v>259</v>
      </c>
      <c r="D209" s="182">
        <v>6406380</v>
      </c>
      <c r="E209" s="97">
        <v>6406380</v>
      </c>
      <c r="F209" s="98">
        <v>0</v>
      </c>
    </row>
    <row r="210" spans="1:6" ht="19.5" customHeight="1">
      <c r="A210" s="94" t="s">
        <v>258</v>
      </c>
      <c r="B210" s="95" t="s">
        <v>90</v>
      </c>
      <c r="C210" s="96" t="s">
        <v>260</v>
      </c>
      <c r="D210" s="182">
        <v>226920</v>
      </c>
      <c r="E210" s="97">
        <v>226920</v>
      </c>
      <c r="F210" s="98">
        <v>0</v>
      </c>
    </row>
    <row r="211" spans="1:6" ht="19.5" customHeight="1">
      <c r="A211" s="94" t="s">
        <v>258</v>
      </c>
      <c r="B211" s="95" t="s">
        <v>101</v>
      </c>
      <c r="C211" s="96" t="s">
        <v>262</v>
      </c>
      <c r="D211" s="182">
        <v>316800</v>
      </c>
      <c r="E211" s="97">
        <v>316800</v>
      </c>
      <c r="F211" s="98">
        <v>0</v>
      </c>
    </row>
    <row r="212" spans="1:6" ht="19.5" customHeight="1">
      <c r="A212" s="94" t="s">
        <v>258</v>
      </c>
      <c r="B212" s="95" t="s">
        <v>153</v>
      </c>
      <c r="C212" s="96" t="s">
        <v>281</v>
      </c>
      <c r="D212" s="182">
        <v>4535097</v>
      </c>
      <c r="E212" s="97">
        <v>4535097</v>
      </c>
      <c r="F212" s="98">
        <v>0</v>
      </c>
    </row>
    <row r="213" spans="1:6" ht="19.5" customHeight="1">
      <c r="A213" s="94" t="s">
        <v>258</v>
      </c>
      <c r="B213" s="95" t="s">
        <v>107</v>
      </c>
      <c r="C213" s="96" t="s">
        <v>263</v>
      </c>
      <c r="D213" s="182">
        <v>2233679.4</v>
      </c>
      <c r="E213" s="97">
        <v>2233679.4</v>
      </c>
      <c r="F213" s="98">
        <v>0</v>
      </c>
    </row>
    <row r="214" spans="1:6" ht="19.5" customHeight="1">
      <c r="A214" s="94" t="s">
        <v>258</v>
      </c>
      <c r="B214" s="95" t="s">
        <v>96</v>
      </c>
      <c r="C214" s="96" t="s">
        <v>264</v>
      </c>
      <c r="D214" s="182">
        <v>893471.76</v>
      </c>
      <c r="E214" s="97">
        <v>893471.76</v>
      </c>
      <c r="F214" s="98">
        <v>0</v>
      </c>
    </row>
    <row r="215" spans="1:6" ht="19.5" customHeight="1">
      <c r="A215" s="94" t="s">
        <v>258</v>
      </c>
      <c r="B215" s="95" t="s">
        <v>265</v>
      </c>
      <c r="C215" s="96" t="s">
        <v>266</v>
      </c>
      <c r="D215" s="182">
        <v>848258.1</v>
      </c>
      <c r="E215" s="97">
        <v>848258.1</v>
      </c>
      <c r="F215" s="98">
        <v>0</v>
      </c>
    </row>
    <row r="216" spans="1:6" ht="19.5" customHeight="1">
      <c r="A216" s="94" t="s">
        <v>258</v>
      </c>
      <c r="B216" s="95" t="s">
        <v>267</v>
      </c>
      <c r="C216" s="96" t="s">
        <v>110</v>
      </c>
      <c r="D216" s="182">
        <v>1340207.64</v>
      </c>
      <c r="E216" s="97">
        <v>1340207.64</v>
      </c>
      <c r="F216" s="98">
        <v>0</v>
      </c>
    </row>
    <row r="217" spans="1:6" ht="19.5" customHeight="1">
      <c r="A217" s="94" t="s">
        <v>268</v>
      </c>
      <c r="B217" s="95" t="s">
        <v>88</v>
      </c>
      <c r="C217" s="96" t="s">
        <v>269</v>
      </c>
      <c r="D217" s="182">
        <v>478000</v>
      </c>
      <c r="E217" s="97">
        <v>0</v>
      </c>
      <c r="F217" s="98">
        <v>478000</v>
      </c>
    </row>
    <row r="218" spans="1:6" ht="19.5" customHeight="1">
      <c r="A218" s="94" t="s">
        <v>268</v>
      </c>
      <c r="B218" s="95" t="s">
        <v>104</v>
      </c>
      <c r="C218" s="96" t="s">
        <v>286</v>
      </c>
      <c r="D218" s="182">
        <v>410500</v>
      </c>
      <c r="E218" s="97">
        <v>0</v>
      </c>
      <c r="F218" s="98">
        <v>410500</v>
      </c>
    </row>
    <row r="219" spans="1:6" ht="19.5" customHeight="1">
      <c r="A219" s="94" t="s">
        <v>268</v>
      </c>
      <c r="B219" s="95" t="s">
        <v>270</v>
      </c>
      <c r="C219" s="96" t="s">
        <v>239</v>
      </c>
      <c r="D219" s="182">
        <v>20000</v>
      </c>
      <c r="E219" s="97">
        <v>0</v>
      </c>
      <c r="F219" s="98">
        <v>20000</v>
      </c>
    </row>
    <row r="220" spans="1:6" ht="19.5" customHeight="1">
      <c r="A220" s="94" t="s">
        <v>268</v>
      </c>
      <c r="B220" s="95" t="s">
        <v>292</v>
      </c>
      <c r="C220" s="96" t="s">
        <v>293</v>
      </c>
      <c r="D220" s="182">
        <v>300000</v>
      </c>
      <c r="E220" s="97">
        <v>0</v>
      </c>
      <c r="F220" s="98">
        <v>300000</v>
      </c>
    </row>
    <row r="221" spans="1:6" ht="19.5" customHeight="1">
      <c r="A221" s="94" t="s">
        <v>268</v>
      </c>
      <c r="B221" s="95" t="s">
        <v>271</v>
      </c>
      <c r="C221" s="96" t="s">
        <v>272</v>
      </c>
      <c r="D221" s="182">
        <v>191793.36</v>
      </c>
      <c r="E221" s="97">
        <v>0</v>
      </c>
      <c r="F221" s="98">
        <v>191793.36</v>
      </c>
    </row>
    <row r="222" spans="1:6" ht="19.5" customHeight="1">
      <c r="A222" s="94" t="s">
        <v>268</v>
      </c>
      <c r="B222" s="95" t="s">
        <v>273</v>
      </c>
      <c r="C222" s="96" t="s">
        <v>274</v>
      </c>
      <c r="D222" s="182">
        <v>287690.04</v>
      </c>
      <c r="E222" s="97">
        <v>0</v>
      </c>
      <c r="F222" s="98">
        <v>287690.04</v>
      </c>
    </row>
    <row r="223" spans="1:6" ht="19.5" customHeight="1">
      <c r="A223" s="94" t="s">
        <v>268</v>
      </c>
      <c r="B223" s="95" t="s">
        <v>275</v>
      </c>
      <c r="C223" s="96" t="s">
        <v>240</v>
      </c>
      <c r="D223" s="182">
        <v>130000</v>
      </c>
      <c r="E223" s="97">
        <v>0</v>
      </c>
      <c r="F223" s="98">
        <v>130000</v>
      </c>
    </row>
    <row r="224" spans="1:6" ht="19.5" customHeight="1">
      <c r="A224" s="94" t="s">
        <v>278</v>
      </c>
      <c r="B224" s="95" t="s">
        <v>115</v>
      </c>
      <c r="C224" s="96" t="s">
        <v>294</v>
      </c>
      <c r="D224" s="182">
        <v>400</v>
      </c>
      <c r="E224" s="97">
        <v>400</v>
      </c>
      <c r="F224" s="98">
        <v>0</v>
      </c>
    </row>
    <row r="225" spans="1:6" ht="19.5" customHeight="1">
      <c r="A225" s="94" t="s">
        <v>278</v>
      </c>
      <c r="B225" s="95" t="s">
        <v>99</v>
      </c>
      <c r="C225" s="96" t="s">
        <v>279</v>
      </c>
      <c r="D225" s="182">
        <v>7488</v>
      </c>
      <c r="E225" s="97">
        <v>7488</v>
      </c>
      <c r="F225" s="98">
        <v>0</v>
      </c>
    </row>
    <row r="226" spans="1:6" ht="19.5" customHeight="1">
      <c r="A226" s="94" t="s">
        <v>278</v>
      </c>
      <c r="B226" s="95" t="s">
        <v>94</v>
      </c>
      <c r="C226" s="96" t="s">
        <v>280</v>
      </c>
      <c r="D226" s="182">
        <v>333200</v>
      </c>
      <c r="E226" s="97">
        <v>333200</v>
      </c>
      <c r="F226" s="98">
        <v>0</v>
      </c>
    </row>
    <row r="227" spans="1:6" ht="19.5" customHeight="1">
      <c r="A227" s="94" t="s">
        <v>56</v>
      </c>
      <c r="B227" s="95" t="s">
        <v>56</v>
      </c>
      <c r="C227" s="96" t="s">
        <v>147</v>
      </c>
      <c r="D227" s="182">
        <v>10660405.54</v>
      </c>
      <c r="E227" s="97">
        <v>10161682.34</v>
      </c>
      <c r="F227" s="98">
        <v>498723.2</v>
      </c>
    </row>
    <row r="228" spans="1:6" ht="19.5" customHeight="1">
      <c r="A228" s="94" t="s">
        <v>258</v>
      </c>
      <c r="B228" s="95" t="s">
        <v>88</v>
      </c>
      <c r="C228" s="96" t="s">
        <v>259</v>
      </c>
      <c r="D228" s="182">
        <v>3732948</v>
      </c>
      <c r="E228" s="97">
        <v>3732948</v>
      </c>
      <c r="F228" s="98">
        <v>0</v>
      </c>
    </row>
    <row r="229" spans="1:6" ht="19.5" customHeight="1">
      <c r="A229" s="94" t="s">
        <v>258</v>
      </c>
      <c r="B229" s="95" t="s">
        <v>90</v>
      </c>
      <c r="C229" s="96" t="s">
        <v>260</v>
      </c>
      <c r="D229" s="182">
        <v>151584</v>
      </c>
      <c r="E229" s="97">
        <v>151584</v>
      </c>
      <c r="F229" s="98">
        <v>0</v>
      </c>
    </row>
    <row r="230" spans="1:6" ht="19.5" customHeight="1">
      <c r="A230" s="94" t="s">
        <v>258</v>
      </c>
      <c r="B230" s="95" t="s">
        <v>101</v>
      </c>
      <c r="C230" s="96" t="s">
        <v>262</v>
      </c>
      <c r="D230" s="182">
        <v>204864</v>
      </c>
      <c r="E230" s="97">
        <v>204864</v>
      </c>
      <c r="F230" s="98">
        <v>0</v>
      </c>
    </row>
    <row r="231" spans="1:6" ht="19.5" customHeight="1">
      <c r="A231" s="94" t="s">
        <v>258</v>
      </c>
      <c r="B231" s="95" t="s">
        <v>153</v>
      </c>
      <c r="C231" s="96" t="s">
        <v>281</v>
      </c>
      <c r="D231" s="182">
        <v>2731611</v>
      </c>
      <c r="E231" s="97">
        <v>2731611</v>
      </c>
      <c r="F231" s="98">
        <v>0</v>
      </c>
    </row>
    <row r="232" spans="1:6" ht="19.5" customHeight="1">
      <c r="A232" s="94" t="s">
        <v>258</v>
      </c>
      <c r="B232" s="95" t="s">
        <v>107</v>
      </c>
      <c r="C232" s="96" t="s">
        <v>263</v>
      </c>
      <c r="D232" s="182">
        <v>1322508.6</v>
      </c>
      <c r="E232" s="97">
        <v>1322508.6</v>
      </c>
      <c r="F232" s="98">
        <v>0</v>
      </c>
    </row>
    <row r="233" spans="1:6" ht="19.5" customHeight="1">
      <c r="A233" s="94" t="s">
        <v>258</v>
      </c>
      <c r="B233" s="95" t="s">
        <v>96</v>
      </c>
      <c r="C233" s="96" t="s">
        <v>264</v>
      </c>
      <c r="D233" s="182">
        <v>529003.44</v>
      </c>
      <c r="E233" s="97">
        <v>529003.44</v>
      </c>
      <c r="F233" s="98">
        <v>0</v>
      </c>
    </row>
    <row r="234" spans="1:6" ht="19.5" customHeight="1">
      <c r="A234" s="94" t="s">
        <v>258</v>
      </c>
      <c r="B234" s="95" t="s">
        <v>265</v>
      </c>
      <c r="C234" s="96" t="s">
        <v>266</v>
      </c>
      <c r="D234" s="182">
        <v>509026.14</v>
      </c>
      <c r="E234" s="97">
        <v>509026.14</v>
      </c>
      <c r="F234" s="98">
        <v>0</v>
      </c>
    </row>
    <row r="235" spans="1:6" ht="19.5" customHeight="1">
      <c r="A235" s="94" t="s">
        <v>258</v>
      </c>
      <c r="B235" s="95" t="s">
        <v>267</v>
      </c>
      <c r="C235" s="96" t="s">
        <v>110</v>
      </c>
      <c r="D235" s="182">
        <v>793937.16</v>
      </c>
      <c r="E235" s="97">
        <v>793937.16</v>
      </c>
      <c r="F235" s="98">
        <v>0</v>
      </c>
    </row>
    <row r="236" spans="1:6" ht="19.5" customHeight="1">
      <c r="A236" s="94" t="s">
        <v>268</v>
      </c>
      <c r="B236" s="95" t="s">
        <v>88</v>
      </c>
      <c r="C236" s="96" t="s">
        <v>269</v>
      </c>
      <c r="D236" s="182">
        <v>90000</v>
      </c>
      <c r="E236" s="97">
        <v>0</v>
      </c>
      <c r="F236" s="98">
        <v>90000</v>
      </c>
    </row>
    <row r="237" spans="1:6" ht="19.5" customHeight="1">
      <c r="A237" s="94" t="s">
        <v>268</v>
      </c>
      <c r="B237" s="95" t="s">
        <v>104</v>
      </c>
      <c r="C237" s="96" t="s">
        <v>286</v>
      </c>
      <c r="D237" s="182">
        <v>70000</v>
      </c>
      <c r="E237" s="97">
        <v>0</v>
      </c>
      <c r="F237" s="98">
        <v>70000</v>
      </c>
    </row>
    <row r="238" spans="1:6" ht="19.5" customHeight="1">
      <c r="A238" s="94" t="s">
        <v>268</v>
      </c>
      <c r="B238" s="95" t="s">
        <v>271</v>
      </c>
      <c r="C238" s="96" t="s">
        <v>272</v>
      </c>
      <c r="D238" s="182">
        <v>113489.28</v>
      </c>
      <c r="E238" s="97">
        <v>0</v>
      </c>
      <c r="F238" s="98">
        <v>113489.28</v>
      </c>
    </row>
    <row r="239" spans="1:6" ht="19.5" customHeight="1">
      <c r="A239" s="94" t="s">
        <v>268</v>
      </c>
      <c r="B239" s="95" t="s">
        <v>273</v>
      </c>
      <c r="C239" s="96" t="s">
        <v>274</v>
      </c>
      <c r="D239" s="182">
        <v>170233.92</v>
      </c>
      <c r="E239" s="97">
        <v>0</v>
      </c>
      <c r="F239" s="98">
        <v>170233.92</v>
      </c>
    </row>
    <row r="240" spans="1:6" ht="19.5" customHeight="1">
      <c r="A240" s="94" t="s">
        <v>268</v>
      </c>
      <c r="B240" s="95" t="s">
        <v>275</v>
      </c>
      <c r="C240" s="96" t="s">
        <v>240</v>
      </c>
      <c r="D240" s="182">
        <v>15000</v>
      </c>
      <c r="E240" s="97">
        <v>0</v>
      </c>
      <c r="F240" s="98">
        <v>15000</v>
      </c>
    </row>
    <row r="241" spans="1:6" ht="19.5" customHeight="1">
      <c r="A241" s="94" t="s">
        <v>268</v>
      </c>
      <c r="B241" s="95" t="s">
        <v>94</v>
      </c>
      <c r="C241" s="96" t="s">
        <v>246</v>
      </c>
      <c r="D241" s="182">
        <v>40000</v>
      </c>
      <c r="E241" s="97">
        <v>0</v>
      </c>
      <c r="F241" s="98">
        <v>40000</v>
      </c>
    </row>
    <row r="242" spans="1:6" ht="19.5" customHeight="1">
      <c r="A242" s="94" t="s">
        <v>278</v>
      </c>
      <c r="B242" s="95" t="s">
        <v>94</v>
      </c>
      <c r="C242" s="96" t="s">
        <v>280</v>
      </c>
      <c r="D242" s="182">
        <v>186200</v>
      </c>
      <c r="E242" s="97">
        <v>186200</v>
      </c>
      <c r="F242" s="98">
        <v>0</v>
      </c>
    </row>
    <row r="243" spans="1:6" ht="19.5" customHeight="1">
      <c r="A243" s="94" t="s">
        <v>56</v>
      </c>
      <c r="B243" s="95" t="s">
        <v>56</v>
      </c>
      <c r="C243" s="96" t="s">
        <v>150</v>
      </c>
      <c r="D243" s="182">
        <v>17032079.54</v>
      </c>
      <c r="E243" s="97">
        <v>16183089.34</v>
      </c>
      <c r="F243" s="98">
        <v>848990.2</v>
      </c>
    </row>
    <row r="244" spans="1:6" ht="19.5" customHeight="1">
      <c r="A244" s="94" t="s">
        <v>258</v>
      </c>
      <c r="B244" s="95" t="s">
        <v>88</v>
      </c>
      <c r="C244" s="96" t="s">
        <v>259</v>
      </c>
      <c r="D244" s="182">
        <v>6030396</v>
      </c>
      <c r="E244" s="97">
        <v>6030396</v>
      </c>
      <c r="F244" s="98">
        <v>0</v>
      </c>
    </row>
    <row r="245" spans="1:6" ht="19.5" customHeight="1">
      <c r="A245" s="94" t="s">
        <v>258</v>
      </c>
      <c r="B245" s="95" t="s">
        <v>90</v>
      </c>
      <c r="C245" s="96" t="s">
        <v>260</v>
      </c>
      <c r="D245" s="182">
        <v>238044</v>
      </c>
      <c r="E245" s="97">
        <v>238044</v>
      </c>
      <c r="F245" s="98">
        <v>0</v>
      </c>
    </row>
    <row r="246" spans="1:6" ht="19.5" customHeight="1">
      <c r="A246" s="94" t="s">
        <v>258</v>
      </c>
      <c r="B246" s="95" t="s">
        <v>101</v>
      </c>
      <c r="C246" s="96" t="s">
        <v>262</v>
      </c>
      <c r="D246" s="182">
        <v>321024</v>
      </c>
      <c r="E246" s="97">
        <v>321024</v>
      </c>
      <c r="F246" s="98">
        <v>0</v>
      </c>
    </row>
    <row r="247" spans="1:6" ht="19.5" customHeight="1">
      <c r="A247" s="94" t="s">
        <v>258</v>
      </c>
      <c r="B247" s="95" t="s">
        <v>153</v>
      </c>
      <c r="C247" s="96" t="s">
        <v>281</v>
      </c>
      <c r="D247" s="182">
        <v>4269989</v>
      </c>
      <c r="E247" s="97">
        <v>4269989</v>
      </c>
      <c r="F247" s="98">
        <v>0</v>
      </c>
    </row>
    <row r="248" spans="1:6" ht="19.5" customHeight="1">
      <c r="A248" s="94" t="s">
        <v>258</v>
      </c>
      <c r="B248" s="95" t="s">
        <v>107</v>
      </c>
      <c r="C248" s="96" t="s">
        <v>263</v>
      </c>
      <c r="D248" s="182">
        <v>2105525.8</v>
      </c>
      <c r="E248" s="97">
        <v>2105525.8</v>
      </c>
      <c r="F248" s="98">
        <v>0</v>
      </c>
    </row>
    <row r="249" spans="1:6" ht="19.5" customHeight="1">
      <c r="A249" s="94" t="s">
        <v>258</v>
      </c>
      <c r="B249" s="95" t="s">
        <v>96</v>
      </c>
      <c r="C249" s="96" t="s">
        <v>264</v>
      </c>
      <c r="D249" s="182">
        <v>842210.32</v>
      </c>
      <c r="E249" s="97">
        <v>842210.32</v>
      </c>
      <c r="F249" s="98">
        <v>0</v>
      </c>
    </row>
    <row r="250" spans="1:6" ht="19.5" customHeight="1">
      <c r="A250" s="94" t="s">
        <v>258</v>
      </c>
      <c r="B250" s="95" t="s">
        <v>265</v>
      </c>
      <c r="C250" s="96" t="s">
        <v>266</v>
      </c>
      <c r="D250" s="182">
        <v>810088.74</v>
      </c>
      <c r="E250" s="97">
        <v>810088.74</v>
      </c>
      <c r="F250" s="98">
        <v>0</v>
      </c>
    </row>
    <row r="251" spans="1:6" ht="19.5" customHeight="1">
      <c r="A251" s="94" t="s">
        <v>258</v>
      </c>
      <c r="B251" s="95" t="s">
        <v>267</v>
      </c>
      <c r="C251" s="96" t="s">
        <v>110</v>
      </c>
      <c r="D251" s="182">
        <v>1264611.48</v>
      </c>
      <c r="E251" s="97">
        <v>1264611.48</v>
      </c>
      <c r="F251" s="98">
        <v>0</v>
      </c>
    </row>
    <row r="252" spans="1:6" ht="19.5" customHeight="1">
      <c r="A252" s="94" t="s">
        <v>268</v>
      </c>
      <c r="B252" s="95" t="s">
        <v>88</v>
      </c>
      <c r="C252" s="96" t="s">
        <v>269</v>
      </c>
      <c r="D252" s="182">
        <v>71100</v>
      </c>
      <c r="E252" s="97">
        <v>0</v>
      </c>
      <c r="F252" s="98">
        <v>71100</v>
      </c>
    </row>
    <row r="253" spans="1:6" ht="19.5" customHeight="1">
      <c r="A253" s="94" t="s">
        <v>268</v>
      </c>
      <c r="B253" s="95" t="s">
        <v>99</v>
      </c>
      <c r="C253" s="96" t="s">
        <v>284</v>
      </c>
      <c r="D253" s="182">
        <v>60000</v>
      </c>
      <c r="E253" s="97">
        <v>0</v>
      </c>
      <c r="F253" s="98">
        <v>60000</v>
      </c>
    </row>
    <row r="254" spans="1:6" ht="19.5" customHeight="1">
      <c r="A254" s="94" t="s">
        <v>268</v>
      </c>
      <c r="B254" s="95" t="s">
        <v>101</v>
      </c>
      <c r="C254" s="96" t="s">
        <v>282</v>
      </c>
      <c r="D254" s="182">
        <v>90000</v>
      </c>
      <c r="E254" s="97">
        <v>0</v>
      </c>
      <c r="F254" s="98">
        <v>90000</v>
      </c>
    </row>
    <row r="255" spans="1:6" ht="19.5" customHeight="1">
      <c r="A255" s="94" t="s">
        <v>268</v>
      </c>
      <c r="B255" s="95" t="s">
        <v>104</v>
      </c>
      <c r="C255" s="96" t="s">
        <v>286</v>
      </c>
      <c r="D255" s="182">
        <v>80000</v>
      </c>
      <c r="E255" s="97">
        <v>0</v>
      </c>
      <c r="F255" s="98">
        <v>80000</v>
      </c>
    </row>
    <row r="256" spans="1:6" ht="19.5" customHeight="1">
      <c r="A256" s="94" t="s">
        <v>268</v>
      </c>
      <c r="B256" s="95" t="s">
        <v>270</v>
      </c>
      <c r="C256" s="96" t="s">
        <v>239</v>
      </c>
      <c r="D256" s="182">
        <v>5000</v>
      </c>
      <c r="E256" s="97">
        <v>0</v>
      </c>
      <c r="F256" s="98">
        <v>5000</v>
      </c>
    </row>
    <row r="257" spans="1:6" ht="19.5" customHeight="1">
      <c r="A257" s="94" t="s">
        <v>268</v>
      </c>
      <c r="B257" s="95" t="s">
        <v>271</v>
      </c>
      <c r="C257" s="96" t="s">
        <v>272</v>
      </c>
      <c r="D257" s="182">
        <v>181156.08</v>
      </c>
      <c r="E257" s="97">
        <v>0</v>
      </c>
      <c r="F257" s="98">
        <v>181156.08</v>
      </c>
    </row>
    <row r="258" spans="1:6" ht="19.5" customHeight="1">
      <c r="A258" s="94" t="s">
        <v>268</v>
      </c>
      <c r="B258" s="95" t="s">
        <v>273</v>
      </c>
      <c r="C258" s="96" t="s">
        <v>274</v>
      </c>
      <c r="D258" s="182">
        <v>271734.12</v>
      </c>
      <c r="E258" s="97">
        <v>0</v>
      </c>
      <c r="F258" s="98">
        <v>271734.12</v>
      </c>
    </row>
    <row r="259" spans="1:6" ht="19.5" customHeight="1">
      <c r="A259" s="94" t="s">
        <v>268</v>
      </c>
      <c r="B259" s="95" t="s">
        <v>275</v>
      </c>
      <c r="C259" s="96" t="s">
        <v>240</v>
      </c>
      <c r="D259" s="182">
        <v>20000</v>
      </c>
      <c r="E259" s="97">
        <v>0</v>
      </c>
      <c r="F259" s="98">
        <v>20000</v>
      </c>
    </row>
    <row r="260" spans="1:6" ht="19.5" customHeight="1">
      <c r="A260" s="94" t="s">
        <v>268</v>
      </c>
      <c r="B260" s="95" t="s">
        <v>94</v>
      </c>
      <c r="C260" s="96" t="s">
        <v>246</v>
      </c>
      <c r="D260" s="182">
        <v>70000</v>
      </c>
      <c r="E260" s="97">
        <v>0</v>
      </c>
      <c r="F260" s="98">
        <v>70000</v>
      </c>
    </row>
    <row r="261" spans="1:6" ht="19.5" customHeight="1">
      <c r="A261" s="94" t="s">
        <v>278</v>
      </c>
      <c r="B261" s="95" t="s">
        <v>99</v>
      </c>
      <c r="C261" s="96" t="s">
        <v>279</v>
      </c>
      <c r="D261" s="182">
        <v>14400</v>
      </c>
      <c r="E261" s="97">
        <v>14400</v>
      </c>
      <c r="F261" s="98">
        <v>0</v>
      </c>
    </row>
    <row r="262" spans="1:6" ht="19.5" customHeight="1">
      <c r="A262" s="94" t="s">
        <v>278</v>
      </c>
      <c r="B262" s="95" t="s">
        <v>94</v>
      </c>
      <c r="C262" s="96" t="s">
        <v>280</v>
      </c>
      <c r="D262" s="182">
        <v>286800</v>
      </c>
      <c r="E262" s="97">
        <v>286800</v>
      </c>
      <c r="F262" s="98">
        <v>0</v>
      </c>
    </row>
    <row r="263" spans="1:6" ht="19.5" customHeight="1">
      <c r="A263" s="94" t="s">
        <v>56</v>
      </c>
      <c r="B263" s="95" t="s">
        <v>56</v>
      </c>
      <c r="C263" s="96" t="s">
        <v>152</v>
      </c>
      <c r="D263" s="182">
        <v>8622177.99</v>
      </c>
      <c r="E263" s="97">
        <v>8131632.59</v>
      </c>
      <c r="F263" s="98">
        <v>490545.4</v>
      </c>
    </row>
    <row r="264" spans="1:6" ht="19.5" customHeight="1">
      <c r="A264" s="94" t="s">
        <v>258</v>
      </c>
      <c r="B264" s="95" t="s">
        <v>88</v>
      </c>
      <c r="C264" s="96" t="s">
        <v>259</v>
      </c>
      <c r="D264" s="182">
        <v>2678688</v>
      </c>
      <c r="E264" s="97">
        <v>2678688</v>
      </c>
      <c r="F264" s="98">
        <v>0</v>
      </c>
    </row>
    <row r="265" spans="1:6" ht="19.5" customHeight="1">
      <c r="A265" s="94" t="s">
        <v>258</v>
      </c>
      <c r="B265" s="95" t="s">
        <v>90</v>
      </c>
      <c r="C265" s="96" t="s">
        <v>260</v>
      </c>
      <c r="D265" s="182">
        <v>674964</v>
      </c>
      <c r="E265" s="97">
        <v>674964</v>
      </c>
      <c r="F265" s="98">
        <v>0</v>
      </c>
    </row>
    <row r="266" spans="1:6" ht="19.5" customHeight="1">
      <c r="A266" s="94" t="s">
        <v>258</v>
      </c>
      <c r="B266" s="95" t="s">
        <v>101</v>
      </c>
      <c r="C266" s="96" t="s">
        <v>262</v>
      </c>
      <c r="D266" s="182">
        <v>149952</v>
      </c>
      <c r="E266" s="97">
        <v>149952</v>
      </c>
      <c r="F266" s="98">
        <v>0</v>
      </c>
    </row>
    <row r="267" spans="1:6" ht="19.5" customHeight="1">
      <c r="A267" s="94" t="s">
        <v>258</v>
      </c>
      <c r="B267" s="95" t="s">
        <v>153</v>
      </c>
      <c r="C267" s="96" t="s">
        <v>281</v>
      </c>
      <c r="D267" s="182">
        <v>2032992</v>
      </c>
      <c r="E267" s="97">
        <v>2032992</v>
      </c>
      <c r="F267" s="98">
        <v>0</v>
      </c>
    </row>
    <row r="268" spans="1:6" ht="19.5" customHeight="1">
      <c r="A268" s="94" t="s">
        <v>258</v>
      </c>
      <c r="B268" s="95" t="s">
        <v>107</v>
      </c>
      <c r="C268" s="96" t="s">
        <v>263</v>
      </c>
      <c r="D268" s="182">
        <v>996883.2</v>
      </c>
      <c r="E268" s="97">
        <v>996883.2</v>
      </c>
      <c r="F268" s="98">
        <v>0</v>
      </c>
    </row>
    <row r="269" spans="1:6" ht="19.5" customHeight="1">
      <c r="A269" s="94" t="s">
        <v>258</v>
      </c>
      <c r="B269" s="95" t="s">
        <v>96</v>
      </c>
      <c r="C269" s="96" t="s">
        <v>264</v>
      </c>
      <c r="D269" s="182">
        <v>398753.28</v>
      </c>
      <c r="E269" s="97">
        <v>398753.28</v>
      </c>
      <c r="F269" s="98">
        <v>0</v>
      </c>
    </row>
    <row r="270" spans="1:6" ht="19.5" customHeight="1">
      <c r="A270" s="94" t="s">
        <v>258</v>
      </c>
      <c r="B270" s="95" t="s">
        <v>265</v>
      </c>
      <c r="C270" s="96" t="s">
        <v>266</v>
      </c>
      <c r="D270" s="182">
        <v>408202.83</v>
      </c>
      <c r="E270" s="97">
        <v>408202.83</v>
      </c>
      <c r="F270" s="98">
        <v>0</v>
      </c>
    </row>
    <row r="271" spans="1:6" ht="19.5" customHeight="1">
      <c r="A271" s="94" t="s">
        <v>258</v>
      </c>
      <c r="B271" s="95" t="s">
        <v>267</v>
      </c>
      <c r="C271" s="96" t="s">
        <v>110</v>
      </c>
      <c r="D271" s="182">
        <v>646397.28</v>
      </c>
      <c r="E271" s="97">
        <v>646397.28</v>
      </c>
      <c r="F271" s="98">
        <v>0</v>
      </c>
    </row>
    <row r="272" spans="1:6" ht="19.5" customHeight="1">
      <c r="A272" s="94" t="s">
        <v>268</v>
      </c>
      <c r="B272" s="95" t="s">
        <v>88</v>
      </c>
      <c r="C272" s="96" t="s">
        <v>269</v>
      </c>
      <c r="D272" s="182">
        <v>46000</v>
      </c>
      <c r="E272" s="97">
        <v>0</v>
      </c>
      <c r="F272" s="98">
        <v>46000</v>
      </c>
    </row>
    <row r="273" spans="1:6" ht="19.5" customHeight="1">
      <c r="A273" s="94" t="s">
        <v>268</v>
      </c>
      <c r="B273" s="95" t="s">
        <v>270</v>
      </c>
      <c r="C273" s="96" t="s">
        <v>239</v>
      </c>
      <c r="D273" s="182">
        <v>20000</v>
      </c>
      <c r="E273" s="97">
        <v>0</v>
      </c>
      <c r="F273" s="98">
        <v>20000</v>
      </c>
    </row>
    <row r="274" spans="1:6" ht="19.5" customHeight="1">
      <c r="A274" s="94" t="s">
        <v>268</v>
      </c>
      <c r="B274" s="95" t="s">
        <v>271</v>
      </c>
      <c r="C274" s="96" t="s">
        <v>272</v>
      </c>
      <c r="D274" s="182">
        <v>93818.16</v>
      </c>
      <c r="E274" s="97">
        <v>0</v>
      </c>
      <c r="F274" s="98">
        <v>93818.16</v>
      </c>
    </row>
    <row r="275" spans="1:6" ht="19.5" customHeight="1">
      <c r="A275" s="94" t="s">
        <v>268</v>
      </c>
      <c r="B275" s="95" t="s">
        <v>273</v>
      </c>
      <c r="C275" s="96" t="s">
        <v>274</v>
      </c>
      <c r="D275" s="182">
        <v>140727.24</v>
      </c>
      <c r="E275" s="97">
        <v>0</v>
      </c>
      <c r="F275" s="98">
        <v>140727.24</v>
      </c>
    </row>
    <row r="276" spans="1:6" ht="19.5" customHeight="1">
      <c r="A276" s="94" t="s">
        <v>268</v>
      </c>
      <c r="B276" s="95" t="s">
        <v>275</v>
      </c>
      <c r="C276" s="96" t="s">
        <v>240</v>
      </c>
      <c r="D276" s="182">
        <v>120000</v>
      </c>
      <c r="E276" s="97">
        <v>0</v>
      </c>
      <c r="F276" s="98">
        <v>120000</v>
      </c>
    </row>
    <row r="277" spans="1:6" ht="19.5" customHeight="1">
      <c r="A277" s="94" t="s">
        <v>268</v>
      </c>
      <c r="B277" s="95" t="s">
        <v>94</v>
      </c>
      <c r="C277" s="96" t="s">
        <v>246</v>
      </c>
      <c r="D277" s="182">
        <v>70000</v>
      </c>
      <c r="E277" s="97">
        <v>0</v>
      </c>
      <c r="F277" s="98">
        <v>70000</v>
      </c>
    </row>
    <row r="278" spans="1:6" ht="19.5" customHeight="1">
      <c r="A278" s="94" t="s">
        <v>278</v>
      </c>
      <c r="B278" s="95" t="s">
        <v>99</v>
      </c>
      <c r="C278" s="96" t="s">
        <v>279</v>
      </c>
      <c r="D278" s="182">
        <v>13800</v>
      </c>
      <c r="E278" s="97">
        <v>13800</v>
      </c>
      <c r="F278" s="98">
        <v>0</v>
      </c>
    </row>
    <row r="279" spans="1:6" ht="19.5" customHeight="1">
      <c r="A279" s="94" t="s">
        <v>278</v>
      </c>
      <c r="B279" s="95" t="s">
        <v>94</v>
      </c>
      <c r="C279" s="96" t="s">
        <v>280</v>
      </c>
      <c r="D279" s="182">
        <v>131000</v>
      </c>
      <c r="E279" s="97">
        <v>131000</v>
      </c>
      <c r="F279" s="98">
        <v>0</v>
      </c>
    </row>
    <row r="280" spans="1:6" ht="19.5" customHeight="1">
      <c r="A280" s="94" t="s">
        <v>56</v>
      </c>
      <c r="B280" s="95" t="s">
        <v>56</v>
      </c>
      <c r="C280" s="96" t="s">
        <v>156</v>
      </c>
      <c r="D280" s="182">
        <v>6933883.74</v>
      </c>
      <c r="E280" s="97">
        <v>5813362.34</v>
      </c>
      <c r="F280" s="98">
        <v>303241.4</v>
      </c>
    </row>
    <row r="281" spans="1:6" ht="19.5" customHeight="1">
      <c r="A281" s="94" t="s">
        <v>258</v>
      </c>
      <c r="B281" s="95" t="s">
        <v>88</v>
      </c>
      <c r="C281" s="96" t="s">
        <v>259</v>
      </c>
      <c r="D281" s="182">
        <v>2264520</v>
      </c>
      <c r="E281" s="97">
        <v>2264520</v>
      </c>
      <c r="F281" s="98">
        <v>0</v>
      </c>
    </row>
    <row r="282" spans="1:6" ht="19.5" customHeight="1">
      <c r="A282" s="94" t="s">
        <v>258</v>
      </c>
      <c r="B282" s="95" t="s">
        <v>90</v>
      </c>
      <c r="C282" s="96" t="s">
        <v>260</v>
      </c>
      <c r="D282" s="182">
        <v>98820</v>
      </c>
      <c r="E282" s="97">
        <v>98820</v>
      </c>
      <c r="F282" s="98">
        <v>0</v>
      </c>
    </row>
    <row r="283" spans="1:6" ht="19.5" customHeight="1">
      <c r="A283" s="94" t="s">
        <v>258</v>
      </c>
      <c r="B283" s="95" t="s">
        <v>101</v>
      </c>
      <c r="C283" s="96" t="s">
        <v>262</v>
      </c>
      <c r="D283" s="182">
        <v>137280</v>
      </c>
      <c r="E283" s="97">
        <v>0</v>
      </c>
      <c r="F283" s="98">
        <v>0</v>
      </c>
    </row>
    <row r="284" spans="1:6" ht="19.5" customHeight="1">
      <c r="A284" s="94" t="s">
        <v>258</v>
      </c>
      <c r="B284" s="95" t="s">
        <v>153</v>
      </c>
      <c r="C284" s="96" t="s">
        <v>281</v>
      </c>
      <c r="D284" s="182">
        <v>1810342</v>
      </c>
      <c r="E284" s="97">
        <v>1330342</v>
      </c>
      <c r="F284" s="98">
        <v>0</v>
      </c>
    </row>
    <row r="285" spans="1:6" ht="19.5" customHeight="1">
      <c r="A285" s="94" t="s">
        <v>258</v>
      </c>
      <c r="B285" s="95" t="s">
        <v>107</v>
      </c>
      <c r="C285" s="96" t="s">
        <v>263</v>
      </c>
      <c r="D285" s="182">
        <v>834016.4</v>
      </c>
      <c r="E285" s="97">
        <v>834016.4</v>
      </c>
      <c r="F285" s="98">
        <v>0</v>
      </c>
    </row>
    <row r="286" spans="1:6" ht="19.5" customHeight="1">
      <c r="A286" s="94" t="s">
        <v>258</v>
      </c>
      <c r="B286" s="95" t="s">
        <v>96</v>
      </c>
      <c r="C286" s="96" t="s">
        <v>264</v>
      </c>
      <c r="D286" s="182">
        <v>333606.56</v>
      </c>
      <c r="E286" s="97">
        <v>333606.56</v>
      </c>
      <c r="F286" s="98">
        <v>0</v>
      </c>
    </row>
    <row r="287" spans="1:6" ht="19.5" customHeight="1">
      <c r="A287" s="94" t="s">
        <v>258</v>
      </c>
      <c r="B287" s="95" t="s">
        <v>265</v>
      </c>
      <c r="C287" s="96" t="s">
        <v>266</v>
      </c>
      <c r="D287" s="182">
        <v>319711.54</v>
      </c>
      <c r="E287" s="97">
        <v>319711.54</v>
      </c>
      <c r="F287" s="98">
        <v>0</v>
      </c>
    </row>
    <row r="288" spans="1:6" ht="19.5" customHeight="1">
      <c r="A288" s="94" t="s">
        <v>258</v>
      </c>
      <c r="B288" s="95" t="s">
        <v>267</v>
      </c>
      <c r="C288" s="96" t="s">
        <v>110</v>
      </c>
      <c r="D288" s="182">
        <v>500841.84</v>
      </c>
      <c r="E288" s="97">
        <v>500841.84</v>
      </c>
      <c r="F288" s="98">
        <v>0</v>
      </c>
    </row>
    <row r="289" spans="1:6" ht="19.5" customHeight="1">
      <c r="A289" s="94" t="s">
        <v>268</v>
      </c>
      <c r="B289" s="95" t="s">
        <v>88</v>
      </c>
      <c r="C289" s="96" t="s">
        <v>269</v>
      </c>
      <c r="D289" s="182">
        <v>105000</v>
      </c>
      <c r="E289" s="97">
        <v>0</v>
      </c>
      <c r="F289" s="98">
        <v>105000</v>
      </c>
    </row>
    <row r="290" spans="1:6" ht="19.5" customHeight="1">
      <c r="A290" s="94" t="s">
        <v>268</v>
      </c>
      <c r="B290" s="95" t="s">
        <v>99</v>
      </c>
      <c r="C290" s="96" t="s">
        <v>284</v>
      </c>
      <c r="D290" s="182">
        <v>50000</v>
      </c>
      <c r="E290" s="97">
        <v>0</v>
      </c>
      <c r="F290" s="98">
        <v>0</v>
      </c>
    </row>
    <row r="291" spans="1:6" ht="19.5" customHeight="1">
      <c r="A291" s="94" t="s">
        <v>268</v>
      </c>
      <c r="B291" s="95" t="s">
        <v>101</v>
      </c>
      <c r="C291" s="96" t="s">
        <v>282</v>
      </c>
      <c r="D291" s="182">
        <v>50000</v>
      </c>
      <c r="E291" s="97">
        <v>0</v>
      </c>
      <c r="F291" s="98">
        <v>20000</v>
      </c>
    </row>
    <row r="292" spans="1:6" ht="19.5" customHeight="1">
      <c r="A292" s="94" t="s">
        <v>268</v>
      </c>
      <c r="B292" s="95" t="s">
        <v>271</v>
      </c>
      <c r="C292" s="96" t="s">
        <v>272</v>
      </c>
      <c r="D292" s="182">
        <v>71296.56</v>
      </c>
      <c r="E292" s="97">
        <v>0</v>
      </c>
      <c r="F292" s="98">
        <v>71296.56</v>
      </c>
    </row>
    <row r="293" spans="1:6" ht="19.5" customHeight="1">
      <c r="A293" s="94" t="s">
        <v>268</v>
      </c>
      <c r="B293" s="95" t="s">
        <v>273</v>
      </c>
      <c r="C293" s="96" t="s">
        <v>274</v>
      </c>
      <c r="D293" s="182">
        <v>106944.84</v>
      </c>
      <c r="E293" s="97">
        <v>0</v>
      </c>
      <c r="F293" s="98">
        <v>106944.84</v>
      </c>
    </row>
    <row r="294" spans="1:6" ht="19.5" customHeight="1">
      <c r="A294" s="94" t="s">
        <v>268</v>
      </c>
      <c r="B294" s="95" t="s">
        <v>275</v>
      </c>
      <c r="C294" s="96" t="s">
        <v>240</v>
      </c>
      <c r="D294" s="182">
        <v>30000</v>
      </c>
      <c r="E294" s="97">
        <v>0</v>
      </c>
      <c r="F294" s="98">
        <v>0</v>
      </c>
    </row>
    <row r="295" spans="1:6" ht="19.5" customHeight="1">
      <c r="A295" s="94" t="s">
        <v>268</v>
      </c>
      <c r="B295" s="95" t="s">
        <v>94</v>
      </c>
      <c r="C295" s="96" t="s">
        <v>246</v>
      </c>
      <c r="D295" s="182">
        <v>90000</v>
      </c>
      <c r="E295" s="97">
        <v>0</v>
      </c>
      <c r="F295" s="98">
        <v>0</v>
      </c>
    </row>
    <row r="296" spans="1:6" ht="19.5" customHeight="1">
      <c r="A296" s="94" t="s">
        <v>278</v>
      </c>
      <c r="B296" s="95" t="s">
        <v>99</v>
      </c>
      <c r="C296" s="96" t="s">
        <v>279</v>
      </c>
      <c r="D296" s="182">
        <v>5304</v>
      </c>
      <c r="E296" s="97">
        <v>5304</v>
      </c>
      <c r="F296" s="98">
        <v>0</v>
      </c>
    </row>
    <row r="297" spans="1:6" ht="19.5" customHeight="1">
      <c r="A297" s="94" t="s">
        <v>278</v>
      </c>
      <c r="B297" s="95" t="s">
        <v>94</v>
      </c>
      <c r="C297" s="96" t="s">
        <v>280</v>
      </c>
      <c r="D297" s="182">
        <v>126200</v>
      </c>
      <c r="E297" s="97">
        <v>126200</v>
      </c>
      <c r="F297" s="98">
        <v>0</v>
      </c>
    </row>
    <row r="298" spans="1:6" ht="19.5" customHeight="1">
      <c r="A298" s="94" t="s">
        <v>56</v>
      </c>
      <c r="B298" s="95" t="s">
        <v>56</v>
      </c>
      <c r="C298" s="96" t="s">
        <v>158</v>
      </c>
      <c r="D298" s="182">
        <v>6502263.66</v>
      </c>
      <c r="E298" s="97">
        <v>5825667.46</v>
      </c>
      <c r="F298" s="98">
        <v>676596.2</v>
      </c>
    </row>
    <row r="299" spans="1:6" ht="19.5" customHeight="1">
      <c r="A299" s="94" t="s">
        <v>258</v>
      </c>
      <c r="B299" s="95" t="s">
        <v>88</v>
      </c>
      <c r="C299" s="96" t="s">
        <v>259</v>
      </c>
      <c r="D299" s="182">
        <v>1762392</v>
      </c>
      <c r="E299" s="97">
        <v>1762392</v>
      </c>
      <c r="F299" s="98">
        <v>0</v>
      </c>
    </row>
    <row r="300" spans="1:6" ht="19.5" customHeight="1">
      <c r="A300" s="94" t="s">
        <v>258</v>
      </c>
      <c r="B300" s="95" t="s">
        <v>90</v>
      </c>
      <c r="C300" s="96" t="s">
        <v>260</v>
      </c>
      <c r="D300" s="182">
        <v>415359.6</v>
      </c>
      <c r="E300" s="97">
        <v>415359.6</v>
      </c>
      <c r="F300" s="98">
        <v>0</v>
      </c>
    </row>
    <row r="301" spans="1:6" ht="19.5" customHeight="1">
      <c r="A301" s="94" t="s">
        <v>258</v>
      </c>
      <c r="B301" s="95" t="s">
        <v>101</v>
      </c>
      <c r="C301" s="96" t="s">
        <v>262</v>
      </c>
      <c r="D301" s="182">
        <v>67584</v>
      </c>
      <c r="E301" s="97">
        <v>67584</v>
      </c>
      <c r="F301" s="98">
        <v>0</v>
      </c>
    </row>
    <row r="302" spans="1:6" ht="19.5" customHeight="1">
      <c r="A302" s="94" t="s">
        <v>258</v>
      </c>
      <c r="B302" s="95" t="s">
        <v>153</v>
      </c>
      <c r="C302" s="96" t="s">
        <v>281</v>
      </c>
      <c r="D302" s="182">
        <v>1030294</v>
      </c>
      <c r="E302" s="97">
        <v>1030294</v>
      </c>
      <c r="F302" s="98">
        <v>0</v>
      </c>
    </row>
    <row r="303" spans="1:6" ht="19.5" customHeight="1">
      <c r="A303" s="94" t="s">
        <v>258</v>
      </c>
      <c r="B303" s="95" t="s">
        <v>107</v>
      </c>
      <c r="C303" s="96" t="s">
        <v>263</v>
      </c>
      <c r="D303" s="182">
        <v>634542.8</v>
      </c>
      <c r="E303" s="97">
        <v>634542.8</v>
      </c>
      <c r="F303" s="98">
        <v>0</v>
      </c>
    </row>
    <row r="304" spans="1:6" ht="19.5" customHeight="1">
      <c r="A304" s="94" t="s">
        <v>258</v>
      </c>
      <c r="B304" s="95" t="s">
        <v>96</v>
      </c>
      <c r="C304" s="96" t="s">
        <v>264</v>
      </c>
      <c r="D304" s="182">
        <v>253817.12</v>
      </c>
      <c r="E304" s="97">
        <v>253817.12</v>
      </c>
      <c r="F304" s="98">
        <v>0</v>
      </c>
    </row>
    <row r="305" spans="1:6" ht="19.5" customHeight="1">
      <c r="A305" s="94" t="s">
        <v>258</v>
      </c>
      <c r="B305" s="95" t="s">
        <v>265</v>
      </c>
      <c r="C305" s="96" t="s">
        <v>266</v>
      </c>
      <c r="D305" s="182">
        <v>237071.34</v>
      </c>
      <c r="E305" s="97">
        <v>237071.34</v>
      </c>
      <c r="F305" s="98">
        <v>0</v>
      </c>
    </row>
    <row r="306" spans="1:6" ht="19.5" customHeight="1">
      <c r="A306" s="94" t="s">
        <v>258</v>
      </c>
      <c r="B306" s="95" t="s">
        <v>267</v>
      </c>
      <c r="C306" s="96" t="s">
        <v>110</v>
      </c>
      <c r="D306" s="182">
        <v>380725.68</v>
      </c>
      <c r="E306" s="97">
        <v>380725.68</v>
      </c>
      <c r="F306" s="98">
        <v>0</v>
      </c>
    </row>
    <row r="307" spans="1:6" ht="19.5" customHeight="1">
      <c r="A307" s="94" t="s">
        <v>268</v>
      </c>
      <c r="B307" s="95" t="s">
        <v>88</v>
      </c>
      <c r="C307" s="96" t="s">
        <v>269</v>
      </c>
      <c r="D307" s="182">
        <v>100000</v>
      </c>
      <c r="E307" s="97">
        <v>0</v>
      </c>
      <c r="F307" s="98">
        <v>100000</v>
      </c>
    </row>
    <row r="308" spans="1:6" ht="19.5" customHeight="1">
      <c r="A308" s="94" t="s">
        <v>268</v>
      </c>
      <c r="B308" s="95" t="s">
        <v>99</v>
      </c>
      <c r="C308" s="96" t="s">
        <v>284</v>
      </c>
      <c r="D308" s="182">
        <v>25000</v>
      </c>
      <c r="E308" s="97">
        <v>0</v>
      </c>
      <c r="F308" s="98">
        <v>25000</v>
      </c>
    </row>
    <row r="309" spans="1:6" ht="19.5" customHeight="1">
      <c r="A309" s="94" t="s">
        <v>268</v>
      </c>
      <c r="B309" s="95" t="s">
        <v>101</v>
      </c>
      <c r="C309" s="96" t="s">
        <v>282</v>
      </c>
      <c r="D309" s="182">
        <v>25000</v>
      </c>
      <c r="E309" s="97">
        <v>0</v>
      </c>
      <c r="F309" s="98">
        <v>25000</v>
      </c>
    </row>
    <row r="310" spans="1:6" ht="19.5" customHeight="1">
      <c r="A310" s="94" t="s">
        <v>268</v>
      </c>
      <c r="B310" s="95" t="s">
        <v>153</v>
      </c>
      <c r="C310" s="96" t="s">
        <v>283</v>
      </c>
      <c r="D310" s="182">
        <v>50000</v>
      </c>
      <c r="E310" s="97">
        <v>0</v>
      </c>
      <c r="F310" s="98">
        <v>50000</v>
      </c>
    </row>
    <row r="311" spans="1:6" ht="19.5" customHeight="1">
      <c r="A311" s="94" t="s">
        <v>268</v>
      </c>
      <c r="B311" s="95" t="s">
        <v>104</v>
      </c>
      <c r="C311" s="96" t="s">
        <v>286</v>
      </c>
      <c r="D311" s="182">
        <v>80000</v>
      </c>
      <c r="E311" s="97">
        <v>0</v>
      </c>
      <c r="F311" s="98">
        <v>80000</v>
      </c>
    </row>
    <row r="312" spans="1:6" ht="19.5" customHeight="1">
      <c r="A312" s="94" t="s">
        <v>268</v>
      </c>
      <c r="B312" s="95" t="s">
        <v>267</v>
      </c>
      <c r="C312" s="96" t="s">
        <v>285</v>
      </c>
      <c r="D312" s="182">
        <v>55000</v>
      </c>
      <c r="E312" s="97">
        <v>0</v>
      </c>
      <c r="F312" s="98">
        <v>55000</v>
      </c>
    </row>
    <row r="313" spans="1:6" ht="19.5" customHeight="1">
      <c r="A313" s="94" t="s">
        <v>268</v>
      </c>
      <c r="B313" s="95" t="s">
        <v>292</v>
      </c>
      <c r="C313" s="96" t="s">
        <v>293</v>
      </c>
      <c r="D313" s="182">
        <v>40000</v>
      </c>
      <c r="E313" s="97">
        <v>0</v>
      </c>
      <c r="F313" s="98">
        <v>40000</v>
      </c>
    </row>
    <row r="314" spans="1:6" ht="19.5" customHeight="1">
      <c r="A314" s="94" t="s">
        <v>268</v>
      </c>
      <c r="B314" s="95" t="s">
        <v>271</v>
      </c>
      <c r="C314" s="96" t="s">
        <v>272</v>
      </c>
      <c r="D314" s="182">
        <v>55878.48</v>
      </c>
      <c r="E314" s="97">
        <v>0</v>
      </c>
      <c r="F314" s="98">
        <v>55878.48</v>
      </c>
    </row>
    <row r="315" spans="1:6" ht="19.5" customHeight="1">
      <c r="A315" s="94" t="s">
        <v>268</v>
      </c>
      <c r="B315" s="95" t="s">
        <v>273</v>
      </c>
      <c r="C315" s="96" t="s">
        <v>274</v>
      </c>
      <c r="D315" s="182">
        <v>83817.72</v>
      </c>
      <c r="E315" s="97">
        <v>0</v>
      </c>
      <c r="F315" s="98">
        <v>83817.72</v>
      </c>
    </row>
    <row r="316" spans="1:6" ht="19.5" customHeight="1">
      <c r="A316" s="94" t="s">
        <v>268</v>
      </c>
      <c r="B316" s="95" t="s">
        <v>275</v>
      </c>
      <c r="C316" s="96" t="s">
        <v>240</v>
      </c>
      <c r="D316" s="182">
        <v>20000</v>
      </c>
      <c r="E316" s="97">
        <v>0</v>
      </c>
      <c r="F316" s="98">
        <v>20000</v>
      </c>
    </row>
    <row r="317" spans="1:6" ht="19.5" customHeight="1">
      <c r="A317" s="94" t="s">
        <v>268</v>
      </c>
      <c r="B317" s="95" t="s">
        <v>94</v>
      </c>
      <c r="C317" s="96" t="s">
        <v>246</v>
      </c>
      <c r="D317" s="182">
        <v>141900</v>
      </c>
      <c r="E317" s="97">
        <v>0</v>
      </c>
      <c r="F317" s="98">
        <v>141900</v>
      </c>
    </row>
    <row r="318" spans="1:6" ht="19.5" customHeight="1">
      <c r="A318" s="94" t="s">
        <v>278</v>
      </c>
      <c r="B318" s="95" t="s">
        <v>94</v>
      </c>
      <c r="C318" s="96" t="s">
        <v>280</v>
      </c>
      <c r="D318" s="182">
        <v>1043880.92</v>
      </c>
      <c r="E318" s="97">
        <v>1043880.92</v>
      </c>
      <c r="F318" s="98">
        <v>0</v>
      </c>
    </row>
    <row r="319" spans="1:6" ht="19.5" customHeight="1">
      <c r="A319" s="94" t="s">
        <v>56</v>
      </c>
      <c r="B319" s="95" t="s">
        <v>56</v>
      </c>
      <c r="C319" s="96" t="s">
        <v>160</v>
      </c>
      <c r="D319" s="182">
        <v>2075649.27</v>
      </c>
      <c r="E319" s="97">
        <v>2018761.47</v>
      </c>
      <c r="F319" s="98">
        <v>56887.8</v>
      </c>
    </row>
    <row r="320" spans="1:6" ht="19.5" customHeight="1">
      <c r="A320" s="94" t="s">
        <v>258</v>
      </c>
      <c r="B320" s="95" t="s">
        <v>88</v>
      </c>
      <c r="C320" s="96" t="s">
        <v>259</v>
      </c>
      <c r="D320" s="182">
        <v>351420</v>
      </c>
      <c r="E320" s="97">
        <v>351420</v>
      </c>
      <c r="F320" s="98">
        <v>0</v>
      </c>
    </row>
    <row r="321" spans="1:6" ht="19.5" customHeight="1">
      <c r="A321" s="94" t="s">
        <v>258</v>
      </c>
      <c r="B321" s="95" t="s">
        <v>90</v>
      </c>
      <c r="C321" s="96" t="s">
        <v>260</v>
      </c>
      <c r="D321" s="182">
        <v>66912</v>
      </c>
      <c r="E321" s="97">
        <v>66912</v>
      </c>
      <c r="F321" s="98">
        <v>0</v>
      </c>
    </row>
    <row r="322" spans="1:6" ht="19.5" customHeight="1">
      <c r="A322" s="94" t="s">
        <v>258</v>
      </c>
      <c r="B322" s="95" t="s">
        <v>101</v>
      </c>
      <c r="C322" s="96" t="s">
        <v>262</v>
      </c>
      <c r="D322" s="182">
        <v>12672</v>
      </c>
      <c r="E322" s="97">
        <v>12672</v>
      </c>
      <c r="F322" s="98">
        <v>0</v>
      </c>
    </row>
    <row r="323" spans="1:6" ht="19.5" customHeight="1">
      <c r="A323" s="94" t="s">
        <v>258</v>
      </c>
      <c r="B323" s="95" t="s">
        <v>153</v>
      </c>
      <c r="C323" s="96" t="s">
        <v>281</v>
      </c>
      <c r="D323" s="182">
        <v>190421</v>
      </c>
      <c r="E323" s="97">
        <v>190421</v>
      </c>
      <c r="F323" s="98">
        <v>0</v>
      </c>
    </row>
    <row r="324" spans="1:6" ht="19.5" customHeight="1">
      <c r="A324" s="94" t="s">
        <v>258</v>
      </c>
      <c r="B324" s="95" t="s">
        <v>107</v>
      </c>
      <c r="C324" s="96" t="s">
        <v>263</v>
      </c>
      <c r="D324" s="182">
        <v>121750.6</v>
      </c>
      <c r="E324" s="97">
        <v>121750.6</v>
      </c>
      <c r="F324" s="98">
        <v>0</v>
      </c>
    </row>
    <row r="325" spans="1:6" ht="19.5" customHeight="1">
      <c r="A325" s="94" t="s">
        <v>258</v>
      </c>
      <c r="B325" s="95" t="s">
        <v>96</v>
      </c>
      <c r="C325" s="96" t="s">
        <v>264</v>
      </c>
      <c r="D325" s="182">
        <v>48700.24</v>
      </c>
      <c r="E325" s="97">
        <v>48700.24</v>
      </c>
      <c r="F325" s="98">
        <v>0</v>
      </c>
    </row>
    <row r="326" spans="1:6" ht="19.5" customHeight="1">
      <c r="A326" s="94" t="s">
        <v>258</v>
      </c>
      <c r="B326" s="95" t="s">
        <v>265</v>
      </c>
      <c r="C326" s="96" t="s">
        <v>266</v>
      </c>
      <c r="D326" s="182">
        <v>45493.02</v>
      </c>
      <c r="E326" s="97">
        <v>45493.02</v>
      </c>
      <c r="F326" s="98">
        <v>0</v>
      </c>
    </row>
    <row r="327" spans="1:6" ht="19.5" customHeight="1">
      <c r="A327" s="94" t="s">
        <v>258</v>
      </c>
      <c r="B327" s="95" t="s">
        <v>267</v>
      </c>
      <c r="C327" s="96" t="s">
        <v>110</v>
      </c>
      <c r="D327" s="182">
        <v>73050.36</v>
      </c>
      <c r="E327" s="97">
        <v>73050.36</v>
      </c>
      <c r="F327" s="98">
        <v>0</v>
      </c>
    </row>
    <row r="328" spans="1:6" ht="19.5" customHeight="1">
      <c r="A328" s="94" t="s">
        <v>268</v>
      </c>
      <c r="B328" s="95" t="s">
        <v>88</v>
      </c>
      <c r="C328" s="96" t="s">
        <v>269</v>
      </c>
      <c r="D328" s="182">
        <v>2000</v>
      </c>
      <c r="E328" s="97">
        <v>0</v>
      </c>
      <c r="F328" s="98">
        <v>2000</v>
      </c>
    </row>
    <row r="329" spans="1:6" ht="19.5" customHeight="1">
      <c r="A329" s="94" t="s">
        <v>268</v>
      </c>
      <c r="B329" s="95" t="s">
        <v>153</v>
      </c>
      <c r="C329" s="96" t="s">
        <v>283</v>
      </c>
      <c r="D329" s="182">
        <v>15000</v>
      </c>
      <c r="E329" s="97">
        <v>0</v>
      </c>
      <c r="F329" s="98">
        <v>15000</v>
      </c>
    </row>
    <row r="330" spans="1:6" ht="19.5" customHeight="1">
      <c r="A330" s="94" t="s">
        <v>268</v>
      </c>
      <c r="B330" s="95" t="s">
        <v>104</v>
      </c>
      <c r="C330" s="96" t="s">
        <v>286</v>
      </c>
      <c r="D330" s="182">
        <v>13000</v>
      </c>
      <c r="E330" s="97">
        <v>0</v>
      </c>
      <c r="F330" s="98">
        <v>13000</v>
      </c>
    </row>
    <row r="331" spans="1:6" ht="19.5" customHeight="1">
      <c r="A331" s="94" t="s">
        <v>268</v>
      </c>
      <c r="B331" s="95" t="s">
        <v>271</v>
      </c>
      <c r="C331" s="96" t="s">
        <v>272</v>
      </c>
      <c r="D331" s="182">
        <v>10755.12</v>
      </c>
      <c r="E331" s="97">
        <v>0</v>
      </c>
      <c r="F331" s="98">
        <v>10755.12</v>
      </c>
    </row>
    <row r="332" spans="1:6" ht="19.5" customHeight="1">
      <c r="A332" s="94" t="s">
        <v>268</v>
      </c>
      <c r="B332" s="95" t="s">
        <v>273</v>
      </c>
      <c r="C332" s="96" t="s">
        <v>274</v>
      </c>
      <c r="D332" s="182">
        <v>16132.68</v>
      </c>
      <c r="E332" s="97">
        <v>0</v>
      </c>
      <c r="F332" s="98">
        <v>16132.68</v>
      </c>
    </row>
    <row r="333" spans="1:6" ht="19.5" customHeight="1">
      <c r="A333" s="94" t="s">
        <v>278</v>
      </c>
      <c r="B333" s="95" t="s">
        <v>94</v>
      </c>
      <c r="C333" s="96" t="s">
        <v>280</v>
      </c>
      <c r="D333" s="182">
        <v>1108342.25</v>
      </c>
      <c r="E333" s="97">
        <v>1108342.25</v>
      </c>
      <c r="F333" s="98">
        <v>0</v>
      </c>
    </row>
    <row r="334" spans="1:6" ht="19.5" customHeight="1">
      <c r="A334" s="94" t="s">
        <v>56</v>
      </c>
      <c r="B334" s="95" t="s">
        <v>56</v>
      </c>
      <c r="C334" s="96" t="s">
        <v>162</v>
      </c>
      <c r="D334" s="182">
        <v>6835185.66</v>
      </c>
      <c r="E334" s="97">
        <v>5854571.66</v>
      </c>
      <c r="F334" s="98">
        <v>280830</v>
      </c>
    </row>
    <row r="335" spans="1:6" ht="19.5" customHeight="1">
      <c r="A335" s="94" t="s">
        <v>258</v>
      </c>
      <c r="B335" s="95" t="s">
        <v>88</v>
      </c>
      <c r="C335" s="96" t="s">
        <v>259</v>
      </c>
      <c r="D335" s="182">
        <v>2266032</v>
      </c>
      <c r="E335" s="97">
        <v>2266032</v>
      </c>
      <c r="F335" s="98">
        <v>0</v>
      </c>
    </row>
    <row r="336" spans="1:6" ht="19.5" customHeight="1">
      <c r="A336" s="94" t="s">
        <v>258</v>
      </c>
      <c r="B336" s="95" t="s">
        <v>90</v>
      </c>
      <c r="C336" s="96" t="s">
        <v>260</v>
      </c>
      <c r="D336" s="182">
        <v>95208</v>
      </c>
      <c r="E336" s="97">
        <v>95208</v>
      </c>
      <c r="F336" s="98">
        <v>0</v>
      </c>
    </row>
    <row r="337" spans="1:6" ht="19.5" customHeight="1">
      <c r="A337" s="94" t="s">
        <v>258</v>
      </c>
      <c r="B337" s="95" t="s">
        <v>101</v>
      </c>
      <c r="C337" s="96" t="s">
        <v>262</v>
      </c>
      <c r="D337" s="182">
        <v>133056</v>
      </c>
      <c r="E337" s="97">
        <v>0</v>
      </c>
      <c r="F337" s="98">
        <v>0</v>
      </c>
    </row>
    <row r="338" spans="1:6" ht="19.5" customHeight="1">
      <c r="A338" s="94" t="s">
        <v>258</v>
      </c>
      <c r="B338" s="95" t="s">
        <v>153</v>
      </c>
      <c r="C338" s="96" t="s">
        <v>281</v>
      </c>
      <c r="D338" s="182">
        <v>1753372</v>
      </c>
      <c r="E338" s="97">
        <v>1396644</v>
      </c>
      <c r="F338" s="98">
        <v>0</v>
      </c>
    </row>
    <row r="339" spans="1:6" ht="19.5" customHeight="1">
      <c r="A339" s="94" t="s">
        <v>258</v>
      </c>
      <c r="B339" s="95" t="s">
        <v>107</v>
      </c>
      <c r="C339" s="96" t="s">
        <v>263</v>
      </c>
      <c r="D339" s="182">
        <v>822202.4</v>
      </c>
      <c r="E339" s="97">
        <v>822202.4</v>
      </c>
      <c r="F339" s="98">
        <v>0</v>
      </c>
    </row>
    <row r="340" spans="1:6" ht="19.5" customHeight="1">
      <c r="A340" s="94" t="s">
        <v>258</v>
      </c>
      <c r="B340" s="95" t="s">
        <v>96</v>
      </c>
      <c r="C340" s="96" t="s">
        <v>264</v>
      </c>
      <c r="D340" s="182">
        <v>328880.96</v>
      </c>
      <c r="E340" s="97">
        <v>328880.96</v>
      </c>
      <c r="F340" s="98">
        <v>0</v>
      </c>
    </row>
    <row r="341" spans="1:6" ht="19.5" customHeight="1">
      <c r="A341" s="94" t="s">
        <v>258</v>
      </c>
      <c r="B341" s="95" t="s">
        <v>265</v>
      </c>
      <c r="C341" s="96" t="s">
        <v>266</v>
      </c>
      <c r="D341" s="182">
        <v>317938.86</v>
      </c>
      <c r="E341" s="97">
        <v>317938.86</v>
      </c>
      <c r="F341" s="98">
        <v>0</v>
      </c>
    </row>
    <row r="342" spans="1:6" ht="19.5" customHeight="1">
      <c r="A342" s="94" t="s">
        <v>258</v>
      </c>
      <c r="B342" s="95" t="s">
        <v>267</v>
      </c>
      <c r="C342" s="96" t="s">
        <v>110</v>
      </c>
      <c r="D342" s="182">
        <v>493753.44</v>
      </c>
      <c r="E342" s="97">
        <v>493753.44</v>
      </c>
      <c r="F342" s="98">
        <v>0</v>
      </c>
    </row>
    <row r="343" spans="1:6" ht="19.5" customHeight="1">
      <c r="A343" s="94" t="s">
        <v>268</v>
      </c>
      <c r="B343" s="95" t="s">
        <v>88</v>
      </c>
      <c r="C343" s="96" t="s">
        <v>269</v>
      </c>
      <c r="D343" s="182">
        <v>100000</v>
      </c>
      <c r="E343" s="97">
        <v>0</v>
      </c>
      <c r="F343" s="98">
        <v>100000</v>
      </c>
    </row>
    <row r="344" spans="1:6" ht="19.5" customHeight="1">
      <c r="A344" s="94" t="s">
        <v>268</v>
      </c>
      <c r="B344" s="95" t="s">
        <v>90</v>
      </c>
      <c r="C344" s="96" t="s">
        <v>295</v>
      </c>
      <c r="D344" s="182">
        <v>50000</v>
      </c>
      <c r="E344" s="97">
        <v>0</v>
      </c>
      <c r="F344" s="98">
        <v>0</v>
      </c>
    </row>
    <row r="345" spans="1:6" ht="19.5" customHeight="1">
      <c r="A345" s="94" t="s">
        <v>268</v>
      </c>
      <c r="B345" s="95" t="s">
        <v>101</v>
      </c>
      <c r="C345" s="96" t="s">
        <v>282</v>
      </c>
      <c r="D345" s="182">
        <v>30000</v>
      </c>
      <c r="E345" s="97">
        <v>0</v>
      </c>
      <c r="F345" s="98">
        <v>0</v>
      </c>
    </row>
    <row r="346" spans="1:6" ht="19.5" customHeight="1">
      <c r="A346" s="94" t="s">
        <v>268</v>
      </c>
      <c r="B346" s="95" t="s">
        <v>153</v>
      </c>
      <c r="C346" s="96" t="s">
        <v>283</v>
      </c>
      <c r="D346" s="182">
        <v>25000</v>
      </c>
      <c r="E346" s="97">
        <v>0</v>
      </c>
      <c r="F346" s="98">
        <v>0</v>
      </c>
    </row>
    <row r="347" spans="1:6" ht="19.5" customHeight="1">
      <c r="A347" s="94" t="s">
        <v>268</v>
      </c>
      <c r="B347" s="95" t="s">
        <v>104</v>
      </c>
      <c r="C347" s="96" t="s">
        <v>286</v>
      </c>
      <c r="D347" s="182">
        <v>50000</v>
      </c>
      <c r="E347" s="97">
        <v>0</v>
      </c>
      <c r="F347" s="98">
        <v>0</v>
      </c>
    </row>
    <row r="348" spans="1:6" ht="19.5" customHeight="1">
      <c r="A348" s="94" t="s">
        <v>268</v>
      </c>
      <c r="B348" s="95" t="s">
        <v>271</v>
      </c>
      <c r="C348" s="96" t="s">
        <v>272</v>
      </c>
      <c r="D348" s="182">
        <v>70332</v>
      </c>
      <c r="E348" s="97">
        <v>0</v>
      </c>
      <c r="F348" s="98">
        <v>70332</v>
      </c>
    </row>
    <row r="349" spans="1:6" ht="19.5" customHeight="1">
      <c r="A349" s="94" t="s">
        <v>268</v>
      </c>
      <c r="B349" s="95" t="s">
        <v>273</v>
      </c>
      <c r="C349" s="96" t="s">
        <v>274</v>
      </c>
      <c r="D349" s="182">
        <v>105498</v>
      </c>
      <c r="E349" s="97">
        <v>0</v>
      </c>
      <c r="F349" s="98">
        <v>105498</v>
      </c>
    </row>
    <row r="350" spans="1:6" ht="19.5" customHeight="1">
      <c r="A350" s="94" t="s">
        <v>268</v>
      </c>
      <c r="B350" s="95" t="s">
        <v>94</v>
      </c>
      <c r="C350" s="96" t="s">
        <v>246</v>
      </c>
      <c r="D350" s="182">
        <v>60000</v>
      </c>
      <c r="E350" s="97">
        <v>0</v>
      </c>
      <c r="F350" s="98">
        <v>5000</v>
      </c>
    </row>
    <row r="351" spans="1:6" ht="19.5" customHeight="1">
      <c r="A351" s="94" t="s">
        <v>278</v>
      </c>
      <c r="B351" s="95" t="s">
        <v>99</v>
      </c>
      <c r="C351" s="96" t="s">
        <v>279</v>
      </c>
      <c r="D351" s="182">
        <v>8112</v>
      </c>
      <c r="E351" s="97">
        <v>8112</v>
      </c>
      <c r="F351" s="98">
        <v>0</v>
      </c>
    </row>
    <row r="352" spans="1:6" ht="19.5" customHeight="1">
      <c r="A352" s="94" t="s">
        <v>278</v>
      </c>
      <c r="B352" s="95" t="s">
        <v>94</v>
      </c>
      <c r="C352" s="96" t="s">
        <v>280</v>
      </c>
      <c r="D352" s="182">
        <v>125800</v>
      </c>
      <c r="E352" s="97">
        <v>125800</v>
      </c>
      <c r="F352" s="98">
        <v>0</v>
      </c>
    </row>
  </sheetData>
  <sheetProtection/>
  <mergeCells count="8">
    <mergeCell ref="E5:E6"/>
    <mergeCell ref="F5:F6"/>
    <mergeCell ref="A2:F2"/>
    <mergeCell ref="E4:F4"/>
    <mergeCell ref="A4:C4"/>
    <mergeCell ref="C5:C6"/>
    <mergeCell ref="A5:B5"/>
    <mergeCell ref="D4: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9"/>
      <c r="B1" s="100"/>
      <c r="C1" s="100"/>
      <c r="D1" s="100"/>
      <c r="E1" s="10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8" t="s">
        <v>296</v>
      </c>
    </row>
    <row r="2" spans="1:16" ht="19.5" customHeight="1">
      <c r="A2" s="236" t="s">
        <v>297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ht="19.5" customHeight="1">
      <c r="A3" s="237" t="s">
        <v>5</v>
      </c>
      <c r="B3" s="237"/>
      <c r="C3" s="237"/>
      <c r="D3" s="237"/>
      <c r="E3" s="102"/>
      <c r="F3" s="101"/>
      <c r="G3" s="103"/>
      <c r="H3" s="101"/>
      <c r="I3" s="101"/>
      <c r="J3" s="101"/>
      <c r="K3" s="101"/>
      <c r="L3" s="101"/>
      <c r="M3" s="101"/>
      <c r="N3" s="101"/>
      <c r="O3" s="101"/>
      <c r="P3" s="88" t="s">
        <v>6</v>
      </c>
    </row>
    <row r="4" spans="1:16" ht="19.5" customHeight="1">
      <c r="A4" s="246" t="s">
        <v>9</v>
      </c>
      <c r="B4" s="247"/>
      <c r="C4" s="247"/>
      <c r="D4" s="248"/>
      <c r="E4" s="249"/>
      <c r="F4" s="245" t="s">
        <v>59</v>
      </c>
      <c r="G4" s="238" t="s">
        <v>298</v>
      </c>
      <c r="H4" s="238" t="s">
        <v>299</v>
      </c>
      <c r="I4" s="238" t="s">
        <v>300</v>
      </c>
      <c r="J4" s="238" t="s">
        <v>301</v>
      </c>
      <c r="K4" s="238" t="s">
        <v>302</v>
      </c>
      <c r="L4" s="238" t="s">
        <v>303</v>
      </c>
      <c r="M4" s="238" t="s">
        <v>304</v>
      </c>
      <c r="N4" s="238" t="s">
        <v>305</v>
      </c>
      <c r="O4" s="238" t="s">
        <v>306</v>
      </c>
      <c r="P4" s="238" t="s">
        <v>307</v>
      </c>
    </row>
    <row r="5" spans="1:16" ht="19.5" customHeight="1">
      <c r="A5" s="240" t="s">
        <v>62</v>
      </c>
      <c r="B5" s="241"/>
      <c r="C5" s="242"/>
      <c r="D5" s="243" t="s">
        <v>220</v>
      </c>
      <c r="E5" s="245" t="s">
        <v>221</v>
      </c>
      <c r="F5" s="245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30.75" customHeight="1">
      <c r="A6" s="104" t="s">
        <v>73</v>
      </c>
      <c r="B6" s="105" t="s">
        <v>74</v>
      </c>
      <c r="C6" s="106" t="s">
        <v>75</v>
      </c>
      <c r="D6" s="244"/>
      <c r="E6" s="244"/>
      <c r="F6" s="244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6" ht="19.5" customHeight="1">
      <c r="A7" s="107" t="s">
        <v>56</v>
      </c>
      <c r="B7" s="107" t="s">
        <v>56</v>
      </c>
      <c r="C7" s="108" t="s">
        <v>56</v>
      </c>
      <c r="D7" s="109" t="s">
        <v>56</v>
      </c>
      <c r="E7" s="110" t="s">
        <v>65</v>
      </c>
      <c r="F7" s="107">
        <f aca="true" t="shared" si="0" ref="F7:F38">SUM(G7:P7)</f>
        <v>289516386.45</v>
      </c>
      <c r="G7" s="107">
        <v>222599573.88</v>
      </c>
      <c r="H7" s="107">
        <v>25703484.4</v>
      </c>
      <c r="I7" s="107">
        <v>23497328.17</v>
      </c>
      <c r="J7" s="107">
        <v>0</v>
      </c>
      <c r="K7" s="107">
        <v>0</v>
      </c>
      <c r="L7" s="107">
        <v>8716000</v>
      </c>
      <c r="M7" s="107">
        <v>0</v>
      </c>
      <c r="N7" s="107">
        <v>9000000</v>
      </c>
      <c r="O7" s="107">
        <v>0</v>
      </c>
      <c r="P7" s="111">
        <v>0</v>
      </c>
    </row>
    <row r="8" spans="1:16" ht="19.5" customHeight="1">
      <c r="A8" s="107" t="s">
        <v>56</v>
      </c>
      <c r="B8" s="107" t="s">
        <v>56</v>
      </c>
      <c r="C8" s="108" t="s">
        <v>56</v>
      </c>
      <c r="D8" s="109" t="s">
        <v>56</v>
      </c>
      <c r="E8" s="110" t="s">
        <v>84</v>
      </c>
      <c r="F8" s="107">
        <f t="shared" si="0"/>
        <v>289516386.45</v>
      </c>
      <c r="G8" s="107">
        <v>222599573.88</v>
      </c>
      <c r="H8" s="107">
        <v>25703484.4</v>
      </c>
      <c r="I8" s="107">
        <v>23497328.17</v>
      </c>
      <c r="J8" s="107">
        <v>0</v>
      </c>
      <c r="K8" s="107">
        <v>0</v>
      </c>
      <c r="L8" s="107">
        <v>8716000</v>
      </c>
      <c r="M8" s="107">
        <v>0</v>
      </c>
      <c r="N8" s="107">
        <v>9000000</v>
      </c>
      <c r="O8" s="107">
        <v>0</v>
      </c>
      <c r="P8" s="111">
        <v>0</v>
      </c>
    </row>
    <row r="9" spans="1:16" ht="19.5" customHeight="1">
      <c r="A9" s="107" t="s">
        <v>56</v>
      </c>
      <c r="B9" s="107" t="s">
        <v>56</v>
      </c>
      <c r="C9" s="108" t="s">
        <v>56</v>
      </c>
      <c r="D9" s="109" t="s">
        <v>85</v>
      </c>
      <c r="E9" s="110" t="s">
        <v>86</v>
      </c>
      <c r="F9" s="107">
        <f t="shared" si="0"/>
        <v>44489539.57</v>
      </c>
      <c r="G9" s="107">
        <v>12916840.77</v>
      </c>
      <c r="H9" s="107">
        <v>9905970.8</v>
      </c>
      <c r="I9" s="107">
        <v>12660728</v>
      </c>
      <c r="J9" s="107">
        <v>0</v>
      </c>
      <c r="K9" s="107">
        <v>0</v>
      </c>
      <c r="L9" s="107">
        <v>6000</v>
      </c>
      <c r="M9" s="107">
        <v>0</v>
      </c>
      <c r="N9" s="107">
        <v>9000000</v>
      </c>
      <c r="O9" s="107">
        <v>0</v>
      </c>
      <c r="P9" s="111">
        <v>0</v>
      </c>
    </row>
    <row r="10" spans="1:16" ht="19.5" customHeight="1">
      <c r="A10" s="107" t="s">
        <v>87</v>
      </c>
      <c r="B10" s="107" t="s">
        <v>88</v>
      </c>
      <c r="C10" s="108" t="s">
        <v>88</v>
      </c>
      <c r="D10" s="109" t="s">
        <v>85</v>
      </c>
      <c r="E10" s="110" t="s">
        <v>89</v>
      </c>
      <c r="F10" s="107">
        <f t="shared" si="0"/>
        <v>4459171.17</v>
      </c>
      <c r="G10" s="107">
        <v>3371642.37</v>
      </c>
      <c r="H10" s="107">
        <v>931600.8</v>
      </c>
      <c r="I10" s="107">
        <v>155928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11">
        <v>0</v>
      </c>
    </row>
    <row r="11" spans="1:16" ht="19.5" customHeight="1">
      <c r="A11" s="107" t="s">
        <v>87</v>
      </c>
      <c r="B11" s="107" t="s">
        <v>88</v>
      </c>
      <c r="C11" s="108" t="s">
        <v>90</v>
      </c>
      <c r="D11" s="109" t="s">
        <v>85</v>
      </c>
      <c r="E11" s="110" t="s">
        <v>91</v>
      </c>
      <c r="F11" s="107">
        <f t="shared" si="0"/>
        <v>450000</v>
      </c>
      <c r="G11" s="107">
        <v>0</v>
      </c>
      <c r="H11" s="107">
        <v>450000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11">
        <v>0</v>
      </c>
    </row>
    <row r="12" spans="1:16" ht="19.5" customHeight="1">
      <c r="A12" s="107" t="s">
        <v>87</v>
      </c>
      <c r="B12" s="107" t="s">
        <v>90</v>
      </c>
      <c r="C12" s="108" t="s">
        <v>92</v>
      </c>
      <c r="D12" s="109" t="s">
        <v>85</v>
      </c>
      <c r="E12" s="110" t="s">
        <v>93</v>
      </c>
      <c r="F12" s="107">
        <f t="shared" si="0"/>
        <v>720000</v>
      </c>
      <c r="G12" s="107">
        <v>0</v>
      </c>
      <c r="H12" s="107">
        <v>720000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11">
        <v>0</v>
      </c>
    </row>
    <row r="13" spans="1:16" ht="19.5" customHeight="1">
      <c r="A13" s="107" t="s">
        <v>87</v>
      </c>
      <c r="B13" s="107" t="s">
        <v>90</v>
      </c>
      <c r="C13" s="108" t="s">
        <v>94</v>
      </c>
      <c r="D13" s="109" t="s">
        <v>85</v>
      </c>
      <c r="E13" s="110" t="s">
        <v>95</v>
      </c>
      <c r="F13" s="107">
        <f t="shared" si="0"/>
        <v>10100000</v>
      </c>
      <c r="G13" s="107">
        <v>0</v>
      </c>
      <c r="H13" s="107">
        <v>1100000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9000000</v>
      </c>
      <c r="O13" s="107">
        <v>0</v>
      </c>
      <c r="P13" s="111">
        <v>0</v>
      </c>
    </row>
    <row r="14" spans="1:16" ht="19.5" customHeight="1">
      <c r="A14" s="107" t="s">
        <v>87</v>
      </c>
      <c r="B14" s="107" t="s">
        <v>96</v>
      </c>
      <c r="C14" s="108" t="s">
        <v>94</v>
      </c>
      <c r="D14" s="109" t="s">
        <v>85</v>
      </c>
      <c r="E14" s="110" t="s">
        <v>97</v>
      </c>
      <c r="F14" s="107">
        <f t="shared" si="0"/>
        <v>12130370</v>
      </c>
      <c r="G14" s="107">
        <v>7900000</v>
      </c>
      <c r="H14" s="107">
        <v>4224370</v>
      </c>
      <c r="I14" s="107">
        <v>0</v>
      </c>
      <c r="J14" s="107">
        <v>0</v>
      </c>
      <c r="K14" s="107">
        <v>0</v>
      </c>
      <c r="L14" s="107">
        <v>6000</v>
      </c>
      <c r="M14" s="107">
        <v>0</v>
      </c>
      <c r="N14" s="107">
        <v>0</v>
      </c>
      <c r="O14" s="107">
        <v>0</v>
      </c>
      <c r="P14" s="111">
        <v>0</v>
      </c>
    </row>
    <row r="15" spans="1:16" ht="19.5" customHeight="1">
      <c r="A15" s="107" t="s">
        <v>98</v>
      </c>
      <c r="B15" s="107" t="s">
        <v>99</v>
      </c>
      <c r="C15" s="108" t="s">
        <v>99</v>
      </c>
      <c r="D15" s="109" t="s">
        <v>85</v>
      </c>
      <c r="E15" s="110" t="s">
        <v>100</v>
      </c>
      <c r="F15" s="107">
        <f t="shared" si="0"/>
        <v>630871.2</v>
      </c>
      <c r="G15" s="107">
        <v>630871.2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11">
        <v>0</v>
      </c>
    </row>
    <row r="16" spans="1:16" ht="19.5" customHeight="1">
      <c r="A16" s="107" t="s">
        <v>98</v>
      </c>
      <c r="B16" s="107" t="s">
        <v>99</v>
      </c>
      <c r="C16" s="108" t="s">
        <v>101</v>
      </c>
      <c r="D16" s="109" t="s">
        <v>85</v>
      </c>
      <c r="E16" s="110" t="s">
        <v>102</v>
      </c>
      <c r="F16" s="107">
        <f t="shared" si="0"/>
        <v>252348.48</v>
      </c>
      <c r="G16" s="107">
        <v>252348.48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11">
        <v>0</v>
      </c>
    </row>
    <row r="17" spans="1:16" ht="19.5" customHeight="1">
      <c r="A17" s="107" t="s">
        <v>103</v>
      </c>
      <c r="B17" s="107" t="s">
        <v>104</v>
      </c>
      <c r="C17" s="108" t="s">
        <v>88</v>
      </c>
      <c r="D17" s="109" t="s">
        <v>85</v>
      </c>
      <c r="E17" s="110" t="s">
        <v>105</v>
      </c>
      <c r="F17" s="107">
        <f t="shared" si="0"/>
        <v>180912.96</v>
      </c>
      <c r="G17" s="107">
        <v>180912.96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11">
        <v>0</v>
      </c>
    </row>
    <row r="18" spans="1:16" ht="19.5" customHeight="1">
      <c r="A18" s="107" t="s">
        <v>109</v>
      </c>
      <c r="B18" s="107" t="s">
        <v>90</v>
      </c>
      <c r="C18" s="108" t="s">
        <v>88</v>
      </c>
      <c r="D18" s="109" t="s">
        <v>85</v>
      </c>
      <c r="E18" s="110" t="s">
        <v>110</v>
      </c>
      <c r="F18" s="107">
        <f t="shared" si="0"/>
        <v>581065.76</v>
      </c>
      <c r="G18" s="107">
        <v>581065.76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11">
        <v>0</v>
      </c>
    </row>
    <row r="19" spans="1:16" ht="19.5" customHeight="1">
      <c r="A19" s="107" t="s">
        <v>111</v>
      </c>
      <c r="B19" s="107" t="s">
        <v>90</v>
      </c>
      <c r="C19" s="108" t="s">
        <v>112</v>
      </c>
      <c r="D19" s="109" t="s">
        <v>85</v>
      </c>
      <c r="E19" s="110" t="s">
        <v>113</v>
      </c>
      <c r="F19" s="107">
        <f t="shared" si="0"/>
        <v>2335800</v>
      </c>
      <c r="G19" s="107">
        <v>0</v>
      </c>
      <c r="H19" s="107">
        <v>400000</v>
      </c>
      <c r="I19" s="107">
        <v>1935800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11">
        <v>0</v>
      </c>
    </row>
    <row r="20" spans="1:16" ht="19.5" customHeight="1">
      <c r="A20" s="107" t="s">
        <v>111</v>
      </c>
      <c r="B20" s="107" t="s">
        <v>90</v>
      </c>
      <c r="C20" s="108" t="s">
        <v>94</v>
      </c>
      <c r="D20" s="109" t="s">
        <v>85</v>
      </c>
      <c r="E20" s="110" t="s">
        <v>114</v>
      </c>
      <c r="F20" s="107">
        <f t="shared" si="0"/>
        <v>30000</v>
      </c>
      <c r="G20" s="107">
        <v>0</v>
      </c>
      <c r="H20" s="107">
        <v>30000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11">
        <v>0</v>
      </c>
    </row>
    <row r="21" spans="1:16" ht="19.5" customHeight="1">
      <c r="A21" s="107" t="s">
        <v>111</v>
      </c>
      <c r="B21" s="107" t="s">
        <v>115</v>
      </c>
      <c r="C21" s="108" t="s">
        <v>99</v>
      </c>
      <c r="D21" s="109" t="s">
        <v>85</v>
      </c>
      <c r="E21" s="110" t="s">
        <v>116</v>
      </c>
      <c r="F21" s="107">
        <f t="shared" si="0"/>
        <v>12619000</v>
      </c>
      <c r="G21" s="107">
        <v>0</v>
      </c>
      <c r="H21" s="107">
        <v>2050000</v>
      </c>
      <c r="I21" s="107">
        <v>10569000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11">
        <v>0</v>
      </c>
    </row>
    <row r="22" spans="1:16" ht="19.5" customHeight="1">
      <c r="A22" s="107" t="s">
        <v>56</v>
      </c>
      <c r="B22" s="107" t="s">
        <v>56</v>
      </c>
      <c r="C22" s="108" t="s">
        <v>56</v>
      </c>
      <c r="D22" s="109" t="s">
        <v>117</v>
      </c>
      <c r="E22" s="110" t="s">
        <v>118</v>
      </c>
      <c r="F22" s="107">
        <f t="shared" si="0"/>
        <v>5631932.72</v>
      </c>
      <c r="G22" s="107">
        <v>3498609.52</v>
      </c>
      <c r="H22" s="107">
        <v>2049499.2</v>
      </c>
      <c r="I22" s="107">
        <v>83824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11">
        <v>0</v>
      </c>
    </row>
    <row r="23" spans="1:16" ht="19.5" customHeight="1">
      <c r="A23" s="107" t="s">
        <v>87</v>
      </c>
      <c r="B23" s="107" t="s">
        <v>96</v>
      </c>
      <c r="C23" s="108" t="s">
        <v>94</v>
      </c>
      <c r="D23" s="109" t="s">
        <v>117</v>
      </c>
      <c r="E23" s="110" t="s">
        <v>97</v>
      </c>
      <c r="F23" s="107">
        <f t="shared" si="0"/>
        <v>1880000</v>
      </c>
      <c r="G23" s="107">
        <v>60000</v>
      </c>
      <c r="H23" s="107">
        <v>1820000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11">
        <v>0</v>
      </c>
    </row>
    <row r="24" spans="1:16" ht="19.5" customHeight="1">
      <c r="A24" s="107" t="s">
        <v>87</v>
      </c>
      <c r="B24" s="107" t="s">
        <v>94</v>
      </c>
      <c r="C24" s="108" t="s">
        <v>94</v>
      </c>
      <c r="D24" s="109" t="s">
        <v>117</v>
      </c>
      <c r="E24" s="110" t="s">
        <v>119</v>
      </c>
      <c r="F24" s="107">
        <f t="shared" si="0"/>
        <v>2716235.68</v>
      </c>
      <c r="G24" s="107">
        <v>2402912.48</v>
      </c>
      <c r="H24" s="107">
        <v>229499.2</v>
      </c>
      <c r="I24" s="107">
        <v>83824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11">
        <v>0</v>
      </c>
    </row>
    <row r="25" spans="1:16" ht="19.5" customHeight="1">
      <c r="A25" s="107" t="s">
        <v>98</v>
      </c>
      <c r="B25" s="107" t="s">
        <v>99</v>
      </c>
      <c r="C25" s="108" t="s">
        <v>99</v>
      </c>
      <c r="D25" s="109" t="s">
        <v>117</v>
      </c>
      <c r="E25" s="110" t="s">
        <v>100</v>
      </c>
      <c r="F25" s="107">
        <f t="shared" si="0"/>
        <v>457717</v>
      </c>
      <c r="G25" s="107">
        <v>457717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11">
        <v>0</v>
      </c>
    </row>
    <row r="26" spans="1:16" ht="19.5" customHeight="1">
      <c r="A26" s="107" t="s">
        <v>98</v>
      </c>
      <c r="B26" s="107" t="s">
        <v>99</v>
      </c>
      <c r="C26" s="108" t="s">
        <v>101</v>
      </c>
      <c r="D26" s="109" t="s">
        <v>117</v>
      </c>
      <c r="E26" s="110" t="s">
        <v>102</v>
      </c>
      <c r="F26" s="107">
        <f t="shared" si="0"/>
        <v>183086.8</v>
      </c>
      <c r="G26" s="107">
        <v>183086.8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11">
        <v>0</v>
      </c>
    </row>
    <row r="27" spans="1:16" ht="19.5" customHeight="1">
      <c r="A27" s="107" t="s">
        <v>103</v>
      </c>
      <c r="B27" s="107" t="s">
        <v>104</v>
      </c>
      <c r="C27" s="108" t="s">
        <v>90</v>
      </c>
      <c r="D27" s="109" t="s">
        <v>117</v>
      </c>
      <c r="E27" s="110" t="s">
        <v>120</v>
      </c>
      <c r="F27" s="107">
        <f t="shared" si="0"/>
        <v>119399.04</v>
      </c>
      <c r="G27" s="107">
        <v>119399.04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11">
        <v>0</v>
      </c>
    </row>
    <row r="28" spans="1:16" ht="19.5" customHeight="1">
      <c r="A28" s="107" t="s">
        <v>109</v>
      </c>
      <c r="B28" s="107" t="s">
        <v>90</v>
      </c>
      <c r="C28" s="108" t="s">
        <v>88</v>
      </c>
      <c r="D28" s="109" t="s">
        <v>117</v>
      </c>
      <c r="E28" s="110" t="s">
        <v>110</v>
      </c>
      <c r="F28" s="107">
        <f t="shared" si="0"/>
        <v>275494.2</v>
      </c>
      <c r="G28" s="107">
        <v>275494.2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11">
        <v>0</v>
      </c>
    </row>
    <row r="29" spans="1:16" ht="19.5" customHeight="1">
      <c r="A29" s="107" t="s">
        <v>56</v>
      </c>
      <c r="B29" s="107" t="s">
        <v>56</v>
      </c>
      <c r="C29" s="108" t="s">
        <v>56</v>
      </c>
      <c r="D29" s="109" t="s">
        <v>121</v>
      </c>
      <c r="E29" s="110" t="s">
        <v>122</v>
      </c>
      <c r="F29" s="107">
        <f t="shared" si="0"/>
        <v>5892539.22</v>
      </c>
      <c r="G29" s="107">
        <v>407913.82</v>
      </c>
      <c r="H29" s="107">
        <v>196625.4</v>
      </c>
      <c r="I29" s="107">
        <v>5288000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11">
        <v>0</v>
      </c>
    </row>
    <row r="30" spans="1:16" ht="19.5" customHeight="1">
      <c r="A30" s="107" t="s">
        <v>87</v>
      </c>
      <c r="B30" s="107" t="s">
        <v>90</v>
      </c>
      <c r="C30" s="108" t="s">
        <v>88</v>
      </c>
      <c r="D30" s="109" t="s">
        <v>121</v>
      </c>
      <c r="E30" s="110" t="s">
        <v>123</v>
      </c>
      <c r="F30" s="107">
        <f t="shared" si="0"/>
        <v>280000</v>
      </c>
      <c r="G30" s="107">
        <v>0</v>
      </c>
      <c r="H30" s="107">
        <v>50000</v>
      </c>
      <c r="I30" s="107">
        <v>230000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11">
        <v>0</v>
      </c>
    </row>
    <row r="31" spans="1:16" ht="19.5" customHeight="1">
      <c r="A31" s="107" t="s">
        <v>87</v>
      </c>
      <c r="B31" s="107" t="s">
        <v>90</v>
      </c>
      <c r="C31" s="108" t="s">
        <v>92</v>
      </c>
      <c r="D31" s="109" t="s">
        <v>121</v>
      </c>
      <c r="E31" s="110" t="s">
        <v>93</v>
      </c>
      <c r="F31" s="107">
        <f t="shared" si="0"/>
        <v>1720000</v>
      </c>
      <c r="G31" s="107">
        <v>0</v>
      </c>
      <c r="H31" s="107">
        <v>0</v>
      </c>
      <c r="I31" s="107">
        <v>1720000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11">
        <v>0</v>
      </c>
    </row>
    <row r="32" spans="1:16" ht="19.5" customHeight="1">
      <c r="A32" s="107" t="s">
        <v>87</v>
      </c>
      <c r="B32" s="107" t="s">
        <v>90</v>
      </c>
      <c r="C32" s="108" t="s">
        <v>94</v>
      </c>
      <c r="D32" s="109" t="s">
        <v>121</v>
      </c>
      <c r="E32" s="110" t="s">
        <v>95</v>
      </c>
      <c r="F32" s="107">
        <f t="shared" si="0"/>
        <v>1230000</v>
      </c>
      <c r="G32" s="107">
        <v>0</v>
      </c>
      <c r="H32" s="107">
        <v>0</v>
      </c>
      <c r="I32" s="107">
        <v>1230000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11">
        <v>0</v>
      </c>
    </row>
    <row r="33" spans="1:16" ht="19.5" customHeight="1">
      <c r="A33" s="107" t="s">
        <v>87</v>
      </c>
      <c r="B33" s="107" t="s">
        <v>115</v>
      </c>
      <c r="C33" s="108" t="s">
        <v>90</v>
      </c>
      <c r="D33" s="109" t="s">
        <v>121</v>
      </c>
      <c r="E33" s="110" t="s">
        <v>124</v>
      </c>
      <c r="F33" s="107">
        <f t="shared" si="0"/>
        <v>600000</v>
      </c>
      <c r="G33" s="107">
        <v>0</v>
      </c>
      <c r="H33" s="107">
        <v>0</v>
      </c>
      <c r="I33" s="107">
        <v>600000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11">
        <v>0</v>
      </c>
    </row>
    <row r="34" spans="1:16" ht="19.5" customHeight="1">
      <c r="A34" s="107" t="s">
        <v>87</v>
      </c>
      <c r="B34" s="107" t="s">
        <v>96</v>
      </c>
      <c r="C34" s="108" t="s">
        <v>94</v>
      </c>
      <c r="D34" s="109" t="s">
        <v>121</v>
      </c>
      <c r="E34" s="110" t="s">
        <v>97</v>
      </c>
      <c r="F34" s="107">
        <f t="shared" si="0"/>
        <v>315040</v>
      </c>
      <c r="G34" s="107">
        <v>0</v>
      </c>
      <c r="H34" s="107">
        <v>115040</v>
      </c>
      <c r="I34" s="107">
        <v>200000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11">
        <v>0</v>
      </c>
    </row>
    <row r="35" spans="1:16" ht="19.5" customHeight="1">
      <c r="A35" s="107" t="s">
        <v>87</v>
      </c>
      <c r="B35" s="107" t="s">
        <v>94</v>
      </c>
      <c r="C35" s="108" t="s">
        <v>94</v>
      </c>
      <c r="D35" s="109" t="s">
        <v>121</v>
      </c>
      <c r="E35" s="110" t="s">
        <v>119</v>
      </c>
      <c r="F35" s="107">
        <f t="shared" si="0"/>
        <v>1625411.94</v>
      </c>
      <c r="G35" s="107">
        <v>285826.54</v>
      </c>
      <c r="H35" s="107">
        <v>31585.4</v>
      </c>
      <c r="I35" s="107">
        <v>1308000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11">
        <v>0</v>
      </c>
    </row>
    <row r="36" spans="1:16" ht="19.5" customHeight="1">
      <c r="A36" s="107" t="s">
        <v>98</v>
      </c>
      <c r="B36" s="107" t="s">
        <v>99</v>
      </c>
      <c r="C36" s="108" t="s">
        <v>99</v>
      </c>
      <c r="D36" s="109" t="s">
        <v>121</v>
      </c>
      <c r="E36" s="110" t="s">
        <v>100</v>
      </c>
      <c r="F36" s="107">
        <f t="shared" si="0"/>
        <v>54092.4</v>
      </c>
      <c r="G36" s="107">
        <v>54092.4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11">
        <v>0</v>
      </c>
    </row>
    <row r="37" spans="1:16" ht="19.5" customHeight="1">
      <c r="A37" s="107" t="s">
        <v>98</v>
      </c>
      <c r="B37" s="107" t="s">
        <v>99</v>
      </c>
      <c r="C37" s="108" t="s">
        <v>101</v>
      </c>
      <c r="D37" s="109" t="s">
        <v>121</v>
      </c>
      <c r="E37" s="110" t="s">
        <v>102</v>
      </c>
      <c r="F37" s="107">
        <f t="shared" si="0"/>
        <v>21636.96</v>
      </c>
      <c r="G37" s="107">
        <v>21636.96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11">
        <v>0</v>
      </c>
    </row>
    <row r="38" spans="1:16" ht="19.5" customHeight="1">
      <c r="A38" s="107" t="s">
        <v>103</v>
      </c>
      <c r="B38" s="107" t="s">
        <v>104</v>
      </c>
      <c r="C38" s="108" t="s">
        <v>90</v>
      </c>
      <c r="D38" s="109" t="s">
        <v>121</v>
      </c>
      <c r="E38" s="110" t="s">
        <v>120</v>
      </c>
      <c r="F38" s="107">
        <f t="shared" si="0"/>
        <v>13902.48</v>
      </c>
      <c r="G38" s="107">
        <v>13902.48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11">
        <v>0</v>
      </c>
    </row>
    <row r="39" spans="1:16" ht="19.5" customHeight="1">
      <c r="A39" s="107" t="s">
        <v>109</v>
      </c>
      <c r="B39" s="107" t="s">
        <v>90</v>
      </c>
      <c r="C39" s="108" t="s">
        <v>88</v>
      </c>
      <c r="D39" s="109" t="s">
        <v>121</v>
      </c>
      <c r="E39" s="110" t="s">
        <v>110</v>
      </c>
      <c r="F39" s="107">
        <f aca="true" t="shared" si="1" ref="F39:F70">SUM(G39:P39)</f>
        <v>32455.44</v>
      </c>
      <c r="G39" s="107">
        <v>32455.44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11">
        <v>0</v>
      </c>
    </row>
    <row r="40" spans="1:16" ht="19.5" customHeight="1">
      <c r="A40" s="107" t="s">
        <v>56</v>
      </c>
      <c r="B40" s="107" t="s">
        <v>56</v>
      </c>
      <c r="C40" s="108" t="s">
        <v>56</v>
      </c>
      <c r="D40" s="109" t="s">
        <v>125</v>
      </c>
      <c r="E40" s="110" t="s">
        <v>126</v>
      </c>
      <c r="F40" s="107">
        <f t="shared" si="1"/>
        <v>604243.06</v>
      </c>
      <c r="G40" s="107">
        <v>411335.26</v>
      </c>
      <c r="H40" s="107">
        <v>181707.8</v>
      </c>
      <c r="I40" s="107">
        <v>11200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11">
        <v>0</v>
      </c>
    </row>
    <row r="41" spans="1:16" ht="19.5" customHeight="1">
      <c r="A41" s="107" t="s">
        <v>87</v>
      </c>
      <c r="B41" s="107" t="s">
        <v>96</v>
      </c>
      <c r="C41" s="108" t="s">
        <v>94</v>
      </c>
      <c r="D41" s="109" t="s">
        <v>125</v>
      </c>
      <c r="E41" s="110" t="s">
        <v>97</v>
      </c>
      <c r="F41" s="107">
        <f t="shared" si="1"/>
        <v>150000</v>
      </c>
      <c r="G41" s="107">
        <v>0</v>
      </c>
      <c r="H41" s="107">
        <v>150000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11">
        <v>0</v>
      </c>
    </row>
    <row r="42" spans="1:16" ht="19.5" customHeight="1">
      <c r="A42" s="107" t="s">
        <v>87</v>
      </c>
      <c r="B42" s="107" t="s">
        <v>94</v>
      </c>
      <c r="C42" s="108" t="s">
        <v>94</v>
      </c>
      <c r="D42" s="109" t="s">
        <v>125</v>
      </c>
      <c r="E42" s="110" t="s">
        <v>119</v>
      </c>
      <c r="F42" s="107">
        <f t="shared" si="1"/>
        <v>331016.89999999997</v>
      </c>
      <c r="G42" s="107">
        <v>288109.1</v>
      </c>
      <c r="H42" s="107">
        <v>31707.8</v>
      </c>
      <c r="I42" s="107">
        <v>11200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11">
        <v>0</v>
      </c>
    </row>
    <row r="43" spans="1:16" ht="19.5" customHeight="1">
      <c r="A43" s="107" t="s">
        <v>98</v>
      </c>
      <c r="B43" s="107" t="s">
        <v>99</v>
      </c>
      <c r="C43" s="108" t="s">
        <v>99</v>
      </c>
      <c r="D43" s="109" t="s">
        <v>125</v>
      </c>
      <c r="E43" s="110" t="s">
        <v>100</v>
      </c>
      <c r="F43" s="107">
        <f t="shared" si="1"/>
        <v>54588.4</v>
      </c>
      <c r="G43" s="107">
        <v>54588.4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11">
        <v>0</v>
      </c>
    </row>
    <row r="44" spans="1:16" ht="19.5" customHeight="1">
      <c r="A44" s="107" t="s">
        <v>98</v>
      </c>
      <c r="B44" s="107" t="s">
        <v>99</v>
      </c>
      <c r="C44" s="108" t="s">
        <v>101</v>
      </c>
      <c r="D44" s="109" t="s">
        <v>125</v>
      </c>
      <c r="E44" s="110" t="s">
        <v>102</v>
      </c>
      <c r="F44" s="107">
        <f t="shared" si="1"/>
        <v>21835.36</v>
      </c>
      <c r="G44" s="107">
        <v>21835.36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11">
        <v>0</v>
      </c>
    </row>
    <row r="45" spans="1:16" ht="19.5" customHeight="1">
      <c r="A45" s="107" t="s">
        <v>103</v>
      </c>
      <c r="B45" s="107" t="s">
        <v>104</v>
      </c>
      <c r="C45" s="108" t="s">
        <v>90</v>
      </c>
      <c r="D45" s="109" t="s">
        <v>125</v>
      </c>
      <c r="E45" s="110" t="s">
        <v>120</v>
      </c>
      <c r="F45" s="107">
        <f t="shared" si="1"/>
        <v>14049.36</v>
      </c>
      <c r="G45" s="107">
        <v>14049.36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11">
        <v>0</v>
      </c>
    </row>
    <row r="46" spans="1:16" ht="19.5" customHeight="1">
      <c r="A46" s="107" t="s">
        <v>109</v>
      </c>
      <c r="B46" s="107" t="s">
        <v>90</v>
      </c>
      <c r="C46" s="108" t="s">
        <v>88</v>
      </c>
      <c r="D46" s="109" t="s">
        <v>125</v>
      </c>
      <c r="E46" s="110" t="s">
        <v>110</v>
      </c>
      <c r="F46" s="107">
        <f t="shared" si="1"/>
        <v>32753.04</v>
      </c>
      <c r="G46" s="107">
        <v>32753.04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11">
        <v>0</v>
      </c>
    </row>
    <row r="47" spans="1:16" ht="19.5" customHeight="1">
      <c r="A47" s="107" t="s">
        <v>56</v>
      </c>
      <c r="B47" s="107" t="s">
        <v>56</v>
      </c>
      <c r="C47" s="108" t="s">
        <v>56</v>
      </c>
      <c r="D47" s="109" t="s">
        <v>127</v>
      </c>
      <c r="E47" s="110" t="s">
        <v>128</v>
      </c>
      <c r="F47" s="107">
        <f t="shared" si="1"/>
        <v>4701072.18</v>
      </c>
      <c r="G47" s="107">
        <v>2873736.98</v>
      </c>
      <c r="H47" s="107">
        <v>574535.2</v>
      </c>
      <c r="I47" s="107">
        <v>52800</v>
      </c>
      <c r="J47" s="107">
        <v>0</v>
      </c>
      <c r="K47" s="107">
        <v>0</v>
      </c>
      <c r="L47" s="107">
        <v>1200000</v>
      </c>
      <c r="M47" s="107">
        <v>0</v>
      </c>
      <c r="N47" s="107">
        <v>0</v>
      </c>
      <c r="O47" s="107">
        <v>0</v>
      </c>
      <c r="P47" s="111">
        <v>0</v>
      </c>
    </row>
    <row r="48" spans="1:16" ht="19.5" customHeight="1">
      <c r="A48" s="107" t="s">
        <v>87</v>
      </c>
      <c r="B48" s="107" t="s">
        <v>96</v>
      </c>
      <c r="C48" s="108" t="s">
        <v>94</v>
      </c>
      <c r="D48" s="109" t="s">
        <v>127</v>
      </c>
      <c r="E48" s="110" t="s">
        <v>97</v>
      </c>
      <c r="F48" s="107">
        <f t="shared" si="1"/>
        <v>371800</v>
      </c>
      <c r="G48" s="107">
        <v>0</v>
      </c>
      <c r="H48" s="107">
        <v>371800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11">
        <v>0</v>
      </c>
    </row>
    <row r="49" spans="1:16" ht="19.5" customHeight="1">
      <c r="A49" s="107" t="s">
        <v>87</v>
      </c>
      <c r="B49" s="107" t="s">
        <v>94</v>
      </c>
      <c r="C49" s="108" t="s">
        <v>94</v>
      </c>
      <c r="D49" s="109" t="s">
        <v>127</v>
      </c>
      <c r="E49" s="110" t="s">
        <v>119</v>
      </c>
      <c r="F49" s="107">
        <f t="shared" si="1"/>
        <v>3464288.34</v>
      </c>
      <c r="G49" s="107">
        <v>2008753.14</v>
      </c>
      <c r="H49" s="107">
        <v>202735.2</v>
      </c>
      <c r="I49" s="107">
        <v>52800</v>
      </c>
      <c r="J49" s="107">
        <v>0</v>
      </c>
      <c r="K49" s="107">
        <v>0</v>
      </c>
      <c r="L49" s="107">
        <v>1200000</v>
      </c>
      <c r="M49" s="107">
        <v>0</v>
      </c>
      <c r="N49" s="107">
        <v>0</v>
      </c>
      <c r="O49" s="107">
        <v>0</v>
      </c>
      <c r="P49" s="111">
        <v>0</v>
      </c>
    </row>
    <row r="50" spans="1:16" ht="19.5" customHeight="1">
      <c r="A50" s="107" t="s">
        <v>98</v>
      </c>
      <c r="B50" s="107" t="s">
        <v>99</v>
      </c>
      <c r="C50" s="108" t="s">
        <v>99</v>
      </c>
      <c r="D50" s="109" t="s">
        <v>127</v>
      </c>
      <c r="E50" s="110" t="s">
        <v>100</v>
      </c>
      <c r="F50" s="107">
        <f t="shared" si="1"/>
        <v>382850.8</v>
      </c>
      <c r="G50" s="107">
        <v>382850.8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11">
        <v>0</v>
      </c>
    </row>
    <row r="51" spans="1:16" ht="19.5" customHeight="1">
      <c r="A51" s="107" t="s">
        <v>98</v>
      </c>
      <c r="B51" s="107" t="s">
        <v>99</v>
      </c>
      <c r="C51" s="108" t="s">
        <v>101</v>
      </c>
      <c r="D51" s="109" t="s">
        <v>127</v>
      </c>
      <c r="E51" s="110" t="s">
        <v>102</v>
      </c>
      <c r="F51" s="107">
        <f t="shared" si="1"/>
        <v>153140.32</v>
      </c>
      <c r="G51" s="107">
        <v>153140.32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11">
        <v>0</v>
      </c>
    </row>
    <row r="52" spans="1:16" ht="19.5" customHeight="1">
      <c r="A52" s="107" t="s">
        <v>103</v>
      </c>
      <c r="B52" s="107" t="s">
        <v>104</v>
      </c>
      <c r="C52" s="108" t="s">
        <v>90</v>
      </c>
      <c r="D52" s="109" t="s">
        <v>127</v>
      </c>
      <c r="E52" s="110" t="s">
        <v>120</v>
      </c>
      <c r="F52" s="107">
        <f t="shared" si="1"/>
        <v>99282.24</v>
      </c>
      <c r="G52" s="107">
        <v>99282.24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11">
        <v>0</v>
      </c>
    </row>
    <row r="53" spans="1:16" ht="19.5" customHeight="1">
      <c r="A53" s="107" t="s">
        <v>109</v>
      </c>
      <c r="B53" s="107" t="s">
        <v>90</v>
      </c>
      <c r="C53" s="108" t="s">
        <v>88</v>
      </c>
      <c r="D53" s="109" t="s">
        <v>127</v>
      </c>
      <c r="E53" s="110" t="s">
        <v>110</v>
      </c>
      <c r="F53" s="107">
        <f t="shared" si="1"/>
        <v>229710.48</v>
      </c>
      <c r="G53" s="107">
        <v>229710.48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11">
        <v>0</v>
      </c>
    </row>
    <row r="54" spans="1:16" ht="19.5" customHeight="1">
      <c r="A54" s="107" t="s">
        <v>56</v>
      </c>
      <c r="B54" s="107" t="s">
        <v>56</v>
      </c>
      <c r="C54" s="108" t="s">
        <v>56</v>
      </c>
      <c r="D54" s="109" t="s">
        <v>129</v>
      </c>
      <c r="E54" s="110" t="s">
        <v>130</v>
      </c>
      <c r="F54" s="107">
        <f t="shared" si="1"/>
        <v>2353238.54</v>
      </c>
      <c r="G54" s="107">
        <v>1945022.54</v>
      </c>
      <c r="H54" s="107">
        <v>370416</v>
      </c>
      <c r="I54" s="107">
        <v>37800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11">
        <v>0</v>
      </c>
    </row>
    <row r="55" spans="1:16" ht="19.5" customHeight="1">
      <c r="A55" s="107" t="s">
        <v>87</v>
      </c>
      <c r="B55" s="107" t="s">
        <v>96</v>
      </c>
      <c r="C55" s="108" t="s">
        <v>94</v>
      </c>
      <c r="D55" s="109" t="s">
        <v>129</v>
      </c>
      <c r="E55" s="110" t="s">
        <v>97</v>
      </c>
      <c r="F55" s="107">
        <f t="shared" si="1"/>
        <v>230000</v>
      </c>
      <c r="G55" s="107">
        <v>0</v>
      </c>
      <c r="H55" s="107">
        <v>230000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11">
        <v>0</v>
      </c>
    </row>
    <row r="56" spans="1:16" ht="19.5" customHeight="1">
      <c r="A56" s="107" t="s">
        <v>87</v>
      </c>
      <c r="B56" s="107" t="s">
        <v>94</v>
      </c>
      <c r="C56" s="108" t="s">
        <v>94</v>
      </c>
      <c r="D56" s="109" t="s">
        <v>129</v>
      </c>
      <c r="E56" s="110" t="s">
        <v>119</v>
      </c>
      <c r="F56" s="107">
        <f t="shared" si="1"/>
        <v>1558178.54</v>
      </c>
      <c r="G56" s="107">
        <v>1379962.54</v>
      </c>
      <c r="H56" s="107">
        <v>140416</v>
      </c>
      <c r="I56" s="107">
        <v>37800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11">
        <v>0</v>
      </c>
    </row>
    <row r="57" spans="1:16" ht="19.5" customHeight="1">
      <c r="A57" s="107" t="s">
        <v>98</v>
      </c>
      <c r="B57" s="107" t="s">
        <v>99</v>
      </c>
      <c r="C57" s="108" t="s">
        <v>99</v>
      </c>
      <c r="D57" s="109" t="s">
        <v>129</v>
      </c>
      <c r="E57" s="110" t="s">
        <v>100</v>
      </c>
      <c r="F57" s="107">
        <f t="shared" si="1"/>
        <v>249928.4</v>
      </c>
      <c r="G57" s="107">
        <v>249928.4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11">
        <v>0</v>
      </c>
    </row>
    <row r="58" spans="1:16" ht="19.5" customHeight="1">
      <c r="A58" s="107" t="s">
        <v>98</v>
      </c>
      <c r="B58" s="107" t="s">
        <v>99</v>
      </c>
      <c r="C58" s="108" t="s">
        <v>101</v>
      </c>
      <c r="D58" s="109" t="s">
        <v>129</v>
      </c>
      <c r="E58" s="110" t="s">
        <v>102</v>
      </c>
      <c r="F58" s="107">
        <f t="shared" si="1"/>
        <v>99971.36</v>
      </c>
      <c r="G58" s="107">
        <v>99971.36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11">
        <v>0</v>
      </c>
    </row>
    <row r="59" spans="1:16" ht="19.5" customHeight="1">
      <c r="A59" s="107" t="s">
        <v>103</v>
      </c>
      <c r="B59" s="107" t="s">
        <v>104</v>
      </c>
      <c r="C59" s="108" t="s">
        <v>90</v>
      </c>
      <c r="D59" s="109" t="s">
        <v>129</v>
      </c>
      <c r="E59" s="110" t="s">
        <v>120</v>
      </c>
      <c r="F59" s="107">
        <f t="shared" si="1"/>
        <v>64771.2</v>
      </c>
      <c r="G59" s="107">
        <v>64771.2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11">
        <v>0</v>
      </c>
    </row>
    <row r="60" spans="1:16" ht="19.5" customHeight="1">
      <c r="A60" s="107" t="s">
        <v>109</v>
      </c>
      <c r="B60" s="107" t="s">
        <v>90</v>
      </c>
      <c r="C60" s="108" t="s">
        <v>88</v>
      </c>
      <c r="D60" s="109" t="s">
        <v>129</v>
      </c>
      <c r="E60" s="110" t="s">
        <v>110</v>
      </c>
      <c r="F60" s="107">
        <f t="shared" si="1"/>
        <v>150389.04</v>
      </c>
      <c r="G60" s="107">
        <v>150389.04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11">
        <v>0</v>
      </c>
    </row>
    <row r="61" spans="1:16" ht="19.5" customHeight="1">
      <c r="A61" s="107" t="s">
        <v>56</v>
      </c>
      <c r="B61" s="107" t="s">
        <v>56</v>
      </c>
      <c r="C61" s="108" t="s">
        <v>56</v>
      </c>
      <c r="D61" s="109" t="s">
        <v>131</v>
      </c>
      <c r="E61" s="110" t="s">
        <v>132</v>
      </c>
      <c r="F61" s="107">
        <f t="shared" si="1"/>
        <v>3107675.3299999996</v>
      </c>
      <c r="G61" s="107">
        <v>2642895.53</v>
      </c>
      <c r="H61" s="107">
        <v>393979.8</v>
      </c>
      <c r="I61" s="107">
        <v>70800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11">
        <v>0</v>
      </c>
    </row>
    <row r="62" spans="1:16" ht="19.5" customHeight="1">
      <c r="A62" s="107" t="s">
        <v>87</v>
      </c>
      <c r="B62" s="107" t="s">
        <v>92</v>
      </c>
      <c r="C62" s="108" t="s">
        <v>92</v>
      </c>
      <c r="D62" s="109" t="s">
        <v>131</v>
      </c>
      <c r="E62" s="110" t="s">
        <v>133</v>
      </c>
      <c r="F62" s="107">
        <f t="shared" si="1"/>
        <v>1832539.57</v>
      </c>
      <c r="G62" s="107">
        <v>1667759.77</v>
      </c>
      <c r="H62" s="107">
        <v>93979.8</v>
      </c>
      <c r="I62" s="107">
        <v>70800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11">
        <v>0</v>
      </c>
    </row>
    <row r="63" spans="1:16" ht="19.5" customHeight="1">
      <c r="A63" s="107" t="s">
        <v>87</v>
      </c>
      <c r="B63" s="107" t="s">
        <v>96</v>
      </c>
      <c r="C63" s="108" t="s">
        <v>94</v>
      </c>
      <c r="D63" s="109" t="s">
        <v>131</v>
      </c>
      <c r="E63" s="110" t="s">
        <v>97</v>
      </c>
      <c r="F63" s="107">
        <f t="shared" si="1"/>
        <v>300000</v>
      </c>
      <c r="G63" s="107">
        <v>0</v>
      </c>
      <c r="H63" s="107">
        <v>300000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11">
        <v>0</v>
      </c>
    </row>
    <row r="64" spans="1:16" ht="19.5" customHeight="1">
      <c r="A64" s="107" t="s">
        <v>98</v>
      </c>
      <c r="B64" s="107" t="s">
        <v>99</v>
      </c>
      <c r="C64" s="108" t="s">
        <v>99</v>
      </c>
      <c r="D64" s="109" t="s">
        <v>131</v>
      </c>
      <c r="E64" s="110" t="s">
        <v>100</v>
      </c>
      <c r="F64" s="107">
        <f t="shared" si="1"/>
        <v>432044</v>
      </c>
      <c r="G64" s="107">
        <v>432044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11">
        <v>0</v>
      </c>
    </row>
    <row r="65" spans="1:16" ht="19.5" customHeight="1">
      <c r="A65" s="107" t="s">
        <v>98</v>
      </c>
      <c r="B65" s="107" t="s">
        <v>99</v>
      </c>
      <c r="C65" s="108" t="s">
        <v>101</v>
      </c>
      <c r="D65" s="109" t="s">
        <v>131</v>
      </c>
      <c r="E65" s="110" t="s">
        <v>102</v>
      </c>
      <c r="F65" s="107">
        <f t="shared" si="1"/>
        <v>172817.6</v>
      </c>
      <c r="G65" s="107">
        <v>172817.6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11">
        <v>0</v>
      </c>
    </row>
    <row r="66" spans="1:16" ht="19.5" customHeight="1">
      <c r="A66" s="107" t="s">
        <v>103</v>
      </c>
      <c r="B66" s="107" t="s">
        <v>104</v>
      </c>
      <c r="C66" s="108" t="s">
        <v>90</v>
      </c>
      <c r="D66" s="109" t="s">
        <v>131</v>
      </c>
      <c r="E66" s="110" t="s">
        <v>120</v>
      </c>
      <c r="F66" s="107">
        <f t="shared" si="1"/>
        <v>111047.76</v>
      </c>
      <c r="G66" s="107">
        <v>111047.76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11">
        <v>0</v>
      </c>
    </row>
    <row r="67" spans="1:16" ht="19.5" customHeight="1">
      <c r="A67" s="107" t="s">
        <v>109</v>
      </c>
      <c r="B67" s="107" t="s">
        <v>90</v>
      </c>
      <c r="C67" s="108" t="s">
        <v>88</v>
      </c>
      <c r="D67" s="109" t="s">
        <v>131</v>
      </c>
      <c r="E67" s="110" t="s">
        <v>110</v>
      </c>
      <c r="F67" s="107">
        <f t="shared" si="1"/>
        <v>259226.4</v>
      </c>
      <c r="G67" s="107">
        <v>259226.4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11">
        <v>0</v>
      </c>
    </row>
    <row r="68" spans="1:16" ht="19.5" customHeight="1">
      <c r="A68" s="107" t="s">
        <v>56</v>
      </c>
      <c r="B68" s="107" t="s">
        <v>56</v>
      </c>
      <c r="C68" s="108" t="s">
        <v>56</v>
      </c>
      <c r="D68" s="109" t="s">
        <v>134</v>
      </c>
      <c r="E68" s="110" t="s">
        <v>135</v>
      </c>
      <c r="F68" s="107">
        <f t="shared" si="1"/>
        <v>61866290.3</v>
      </c>
      <c r="G68" s="107">
        <v>52464825.9</v>
      </c>
      <c r="H68" s="107">
        <v>1430576.4</v>
      </c>
      <c r="I68" s="107">
        <v>860888</v>
      </c>
      <c r="J68" s="107">
        <v>0</v>
      </c>
      <c r="K68" s="107">
        <v>0</v>
      </c>
      <c r="L68" s="107">
        <v>7110000</v>
      </c>
      <c r="M68" s="107">
        <v>0</v>
      </c>
      <c r="N68" s="107">
        <v>0</v>
      </c>
      <c r="O68" s="107">
        <v>0</v>
      </c>
      <c r="P68" s="111">
        <v>0</v>
      </c>
    </row>
    <row r="69" spans="1:16" ht="19.5" customHeight="1">
      <c r="A69" s="107" t="s">
        <v>87</v>
      </c>
      <c r="B69" s="107" t="s">
        <v>90</v>
      </c>
      <c r="C69" s="108" t="s">
        <v>92</v>
      </c>
      <c r="D69" s="109" t="s">
        <v>134</v>
      </c>
      <c r="E69" s="110" t="s">
        <v>93</v>
      </c>
      <c r="F69" s="107">
        <f t="shared" si="1"/>
        <v>38637301.82</v>
      </c>
      <c r="G69" s="107">
        <v>36655837.42</v>
      </c>
      <c r="H69" s="107">
        <v>1220576.4</v>
      </c>
      <c r="I69" s="107">
        <v>760888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11">
        <v>0</v>
      </c>
    </row>
    <row r="70" spans="1:16" ht="19.5" customHeight="1">
      <c r="A70" s="107" t="s">
        <v>87</v>
      </c>
      <c r="B70" s="107" t="s">
        <v>96</v>
      </c>
      <c r="C70" s="108" t="s">
        <v>94</v>
      </c>
      <c r="D70" s="109" t="s">
        <v>134</v>
      </c>
      <c r="E70" s="110" t="s">
        <v>97</v>
      </c>
      <c r="F70" s="107">
        <f t="shared" si="1"/>
        <v>10420000</v>
      </c>
      <c r="G70" s="107">
        <v>3000000</v>
      </c>
      <c r="H70" s="107">
        <v>210000</v>
      </c>
      <c r="I70" s="107">
        <v>100000</v>
      </c>
      <c r="J70" s="107">
        <v>0</v>
      </c>
      <c r="K70" s="107">
        <v>0</v>
      </c>
      <c r="L70" s="107">
        <v>7110000</v>
      </c>
      <c r="M70" s="107">
        <v>0</v>
      </c>
      <c r="N70" s="107">
        <v>0</v>
      </c>
      <c r="O70" s="107">
        <v>0</v>
      </c>
      <c r="P70" s="111">
        <v>0</v>
      </c>
    </row>
    <row r="71" spans="1:16" ht="19.5" customHeight="1">
      <c r="A71" s="107" t="s">
        <v>98</v>
      </c>
      <c r="B71" s="107" t="s">
        <v>99</v>
      </c>
      <c r="C71" s="108" t="s">
        <v>99</v>
      </c>
      <c r="D71" s="109" t="s">
        <v>134</v>
      </c>
      <c r="E71" s="110" t="s">
        <v>100</v>
      </c>
      <c r="F71" s="107">
        <f aca="true" t="shared" si="2" ref="F71:F102">SUM(G71:P71)</f>
        <v>5671068.4</v>
      </c>
      <c r="G71" s="107">
        <v>5671068.4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11">
        <v>0</v>
      </c>
    </row>
    <row r="72" spans="1:16" ht="19.5" customHeight="1">
      <c r="A72" s="107" t="s">
        <v>98</v>
      </c>
      <c r="B72" s="107" t="s">
        <v>99</v>
      </c>
      <c r="C72" s="108" t="s">
        <v>101</v>
      </c>
      <c r="D72" s="109" t="s">
        <v>134</v>
      </c>
      <c r="E72" s="110" t="s">
        <v>102</v>
      </c>
      <c r="F72" s="107">
        <f t="shared" si="2"/>
        <v>2268427.36</v>
      </c>
      <c r="G72" s="107">
        <v>2268427.36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11">
        <v>0</v>
      </c>
    </row>
    <row r="73" spans="1:16" ht="19.5" customHeight="1">
      <c r="A73" s="107" t="s">
        <v>103</v>
      </c>
      <c r="B73" s="107" t="s">
        <v>104</v>
      </c>
      <c r="C73" s="108" t="s">
        <v>90</v>
      </c>
      <c r="D73" s="109" t="s">
        <v>134</v>
      </c>
      <c r="E73" s="110" t="s">
        <v>120</v>
      </c>
      <c r="F73" s="107">
        <f t="shared" si="2"/>
        <v>1464691.68</v>
      </c>
      <c r="G73" s="107">
        <v>1464691.68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11">
        <v>0</v>
      </c>
    </row>
    <row r="74" spans="1:16" ht="19.5" customHeight="1">
      <c r="A74" s="107" t="s">
        <v>109</v>
      </c>
      <c r="B74" s="107" t="s">
        <v>90</v>
      </c>
      <c r="C74" s="108" t="s">
        <v>88</v>
      </c>
      <c r="D74" s="109" t="s">
        <v>134</v>
      </c>
      <c r="E74" s="110" t="s">
        <v>110</v>
      </c>
      <c r="F74" s="107">
        <f t="shared" si="2"/>
        <v>3404801.04</v>
      </c>
      <c r="G74" s="107">
        <v>3404801.04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11">
        <v>0</v>
      </c>
    </row>
    <row r="75" spans="1:16" ht="19.5" customHeight="1">
      <c r="A75" s="107" t="s">
        <v>56</v>
      </c>
      <c r="B75" s="107" t="s">
        <v>56</v>
      </c>
      <c r="C75" s="108" t="s">
        <v>56</v>
      </c>
      <c r="D75" s="109" t="s">
        <v>136</v>
      </c>
      <c r="E75" s="110" t="s">
        <v>137</v>
      </c>
      <c r="F75" s="107">
        <f t="shared" si="2"/>
        <v>17725624.68</v>
      </c>
      <c r="G75" s="107">
        <v>15093633.88</v>
      </c>
      <c r="H75" s="107">
        <v>2057161.8</v>
      </c>
      <c r="I75" s="107">
        <v>374829</v>
      </c>
      <c r="J75" s="107">
        <v>0</v>
      </c>
      <c r="K75" s="107">
        <v>0</v>
      </c>
      <c r="L75" s="107">
        <v>200000</v>
      </c>
      <c r="M75" s="107">
        <v>0</v>
      </c>
      <c r="N75" s="107">
        <v>0</v>
      </c>
      <c r="O75" s="107">
        <v>0</v>
      </c>
      <c r="P75" s="111">
        <v>0</v>
      </c>
    </row>
    <row r="76" spans="1:16" ht="19.5" customHeight="1">
      <c r="A76" s="107" t="s">
        <v>87</v>
      </c>
      <c r="B76" s="107" t="s">
        <v>90</v>
      </c>
      <c r="C76" s="108" t="s">
        <v>92</v>
      </c>
      <c r="D76" s="109" t="s">
        <v>136</v>
      </c>
      <c r="E76" s="110" t="s">
        <v>93</v>
      </c>
      <c r="F76" s="107">
        <f t="shared" si="2"/>
        <v>12810544.520000001</v>
      </c>
      <c r="G76" s="107">
        <v>10534553.72</v>
      </c>
      <c r="H76" s="107">
        <v>1901161.8</v>
      </c>
      <c r="I76" s="107">
        <v>374829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11">
        <v>0</v>
      </c>
    </row>
    <row r="77" spans="1:16" ht="19.5" customHeight="1">
      <c r="A77" s="107" t="s">
        <v>87</v>
      </c>
      <c r="B77" s="107" t="s">
        <v>96</v>
      </c>
      <c r="C77" s="108" t="s">
        <v>94</v>
      </c>
      <c r="D77" s="109" t="s">
        <v>136</v>
      </c>
      <c r="E77" s="110" t="s">
        <v>97</v>
      </c>
      <c r="F77" s="107">
        <f t="shared" si="2"/>
        <v>806000</v>
      </c>
      <c r="G77" s="107">
        <v>450000</v>
      </c>
      <c r="H77" s="107">
        <v>156000</v>
      </c>
      <c r="I77" s="107">
        <v>0</v>
      </c>
      <c r="J77" s="107">
        <v>0</v>
      </c>
      <c r="K77" s="107">
        <v>0</v>
      </c>
      <c r="L77" s="107">
        <v>200000</v>
      </c>
      <c r="M77" s="107">
        <v>0</v>
      </c>
      <c r="N77" s="107">
        <v>0</v>
      </c>
      <c r="O77" s="107">
        <v>0</v>
      </c>
      <c r="P77" s="111">
        <v>0</v>
      </c>
    </row>
    <row r="78" spans="1:16" ht="19.5" customHeight="1">
      <c r="A78" s="107" t="s">
        <v>98</v>
      </c>
      <c r="B78" s="107" t="s">
        <v>99</v>
      </c>
      <c r="C78" s="108" t="s">
        <v>99</v>
      </c>
      <c r="D78" s="109" t="s">
        <v>136</v>
      </c>
      <c r="E78" s="110" t="s">
        <v>100</v>
      </c>
      <c r="F78" s="107">
        <f t="shared" si="2"/>
        <v>1819531</v>
      </c>
      <c r="G78" s="107">
        <v>1819531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11">
        <v>0</v>
      </c>
    </row>
    <row r="79" spans="1:16" ht="19.5" customHeight="1">
      <c r="A79" s="107" t="s">
        <v>98</v>
      </c>
      <c r="B79" s="107" t="s">
        <v>99</v>
      </c>
      <c r="C79" s="108" t="s">
        <v>101</v>
      </c>
      <c r="D79" s="109" t="s">
        <v>136</v>
      </c>
      <c r="E79" s="110" t="s">
        <v>102</v>
      </c>
      <c r="F79" s="107">
        <f t="shared" si="2"/>
        <v>727812.4</v>
      </c>
      <c r="G79" s="107">
        <v>727812.4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11">
        <v>0</v>
      </c>
    </row>
    <row r="80" spans="1:16" ht="19.5" customHeight="1">
      <c r="A80" s="107" t="s">
        <v>103</v>
      </c>
      <c r="B80" s="107" t="s">
        <v>104</v>
      </c>
      <c r="C80" s="108" t="s">
        <v>90</v>
      </c>
      <c r="D80" s="109" t="s">
        <v>136</v>
      </c>
      <c r="E80" s="110" t="s">
        <v>120</v>
      </c>
      <c r="F80" s="107">
        <f t="shared" si="2"/>
        <v>470018.16</v>
      </c>
      <c r="G80" s="107">
        <v>470018.16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11">
        <v>0</v>
      </c>
    </row>
    <row r="81" spans="1:16" ht="19.5" customHeight="1">
      <c r="A81" s="107" t="s">
        <v>109</v>
      </c>
      <c r="B81" s="107" t="s">
        <v>90</v>
      </c>
      <c r="C81" s="108" t="s">
        <v>88</v>
      </c>
      <c r="D81" s="109" t="s">
        <v>136</v>
      </c>
      <c r="E81" s="110" t="s">
        <v>110</v>
      </c>
      <c r="F81" s="107">
        <f t="shared" si="2"/>
        <v>1091718.6</v>
      </c>
      <c r="G81" s="107">
        <v>1091718.6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11">
        <v>0</v>
      </c>
    </row>
    <row r="82" spans="1:16" ht="19.5" customHeight="1">
      <c r="A82" s="107" t="s">
        <v>56</v>
      </c>
      <c r="B82" s="107" t="s">
        <v>56</v>
      </c>
      <c r="C82" s="108" t="s">
        <v>56</v>
      </c>
      <c r="D82" s="109" t="s">
        <v>138</v>
      </c>
      <c r="E82" s="110" t="s">
        <v>139</v>
      </c>
      <c r="F82" s="107">
        <f t="shared" si="2"/>
        <v>22357924.18</v>
      </c>
      <c r="G82" s="107">
        <v>19610438.18</v>
      </c>
      <c r="H82" s="107">
        <v>2220554</v>
      </c>
      <c r="I82" s="107">
        <v>326932</v>
      </c>
      <c r="J82" s="107">
        <v>0</v>
      </c>
      <c r="K82" s="107">
        <v>0</v>
      </c>
      <c r="L82" s="107">
        <v>200000</v>
      </c>
      <c r="M82" s="107">
        <v>0</v>
      </c>
      <c r="N82" s="107">
        <v>0</v>
      </c>
      <c r="O82" s="107">
        <v>0</v>
      </c>
      <c r="P82" s="111">
        <v>0</v>
      </c>
    </row>
    <row r="83" spans="1:16" ht="19.5" customHeight="1">
      <c r="A83" s="107" t="s">
        <v>87</v>
      </c>
      <c r="B83" s="107" t="s">
        <v>90</v>
      </c>
      <c r="C83" s="108" t="s">
        <v>92</v>
      </c>
      <c r="D83" s="109" t="s">
        <v>138</v>
      </c>
      <c r="E83" s="110" t="s">
        <v>93</v>
      </c>
      <c r="F83" s="107">
        <f t="shared" si="2"/>
        <v>16381116.58</v>
      </c>
      <c r="G83" s="107">
        <v>14033630.58</v>
      </c>
      <c r="H83" s="107">
        <v>2020554</v>
      </c>
      <c r="I83" s="107">
        <v>326932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11">
        <v>0</v>
      </c>
    </row>
    <row r="84" spans="1:16" ht="19.5" customHeight="1">
      <c r="A84" s="107" t="s">
        <v>87</v>
      </c>
      <c r="B84" s="107" t="s">
        <v>96</v>
      </c>
      <c r="C84" s="108" t="s">
        <v>94</v>
      </c>
      <c r="D84" s="109" t="s">
        <v>138</v>
      </c>
      <c r="E84" s="110" t="s">
        <v>97</v>
      </c>
      <c r="F84" s="107">
        <f t="shared" si="2"/>
        <v>670000</v>
      </c>
      <c r="G84" s="107">
        <v>270000</v>
      </c>
      <c r="H84" s="107">
        <v>200000</v>
      </c>
      <c r="I84" s="107">
        <v>0</v>
      </c>
      <c r="J84" s="107">
        <v>0</v>
      </c>
      <c r="K84" s="107">
        <v>0</v>
      </c>
      <c r="L84" s="107">
        <v>200000</v>
      </c>
      <c r="M84" s="107">
        <v>0</v>
      </c>
      <c r="N84" s="107">
        <v>0</v>
      </c>
      <c r="O84" s="107">
        <v>0</v>
      </c>
      <c r="P84" s="111">
        <v>0</v>
      </c>
    </row>
    <row r="85" spans="1:16" ht="19.5" customHeight="1">
      <c r="A85" s="107" t="s">
        <v>98</v>
      </c>
      <c r="B85" s="107" t="s">
        <v>99</v>
      </c>
      <c r="C85" s="108" t="s">
        <v>99</v>
      </c>
      <c r="D85" s="109" t="s">
        <v>138</v>
      </c>
      <c r="E85" s="110" t="s">
        <v>100</v>
      </c>
      <c r="F85" s="107">
        <f t="shared" si="2"/>
        <v>2349747.4</v>
      </c>
      <c r="G85" s="107">
        <v>2349747.4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11">
        <v>0</v>
      </c>
    </row>
    <row r="86" spans="1:16" ht="19.5" customHeight="1">
      <c r="A86" s="107" t="s">
        <v>98</v>
      </c>
      <c r="B86" s="107" t="s">
        <v>99</v>
      </c>
      <c r="C86" s="108" t="s">
        <v>101</v>
      </c>
      <c r="D86" s="109" t="s">
        <v>138</v>
      </c>
      <c r="E86" s="110" t="s">
        <v>102</v>
      </c>
      <c r="F86" s="107">
        <f t="shared" si="2"/>
        <v>939898.96</v>
      </c>
      <c r="G86" s="107">
        <v>939898.96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11">
        <v>0</v>
      </c>
    </row>
    <row r="87" spans="1:16" ht="19.5" customHeight="1">
      <c r="A87" s="107" t="s">
        <v>103</v>
      </c>
      <c r="B87" s="107" t="s">
        <v>104</v>
      </c>
      <c r="C87" s="108" t="s">
        <v>90</v>
      </c>
      <c r="D87" s="109" t="s">
        <v>138</v>
      </c>
      <c r="E87" s="110" t="s">
        <v>120</v>
      </c>
      <c r="F87" s="107">
        <f t="shared" si="2"/>
        <v>607312.8</v>
      </c>
      <c r="G87" s="107">
        <v>607312.8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11">
        <v>0</v>
      </c>
    </row>
    <row r="88" spans="1:16" ht="19.5" customHeight="1">
      <c r="A88" s="107" t="s">
        <v>109</v>
      </c>
      <c r="B88" s="107" t="s">
        <v>90</v>
      </c>
      <c r="C88" s="108" t="s">
        <v>88</v>
      </c>
      <c r="D88" s="109" t="s">
        <v>138</v>
      </c>
      <c r="E88" s="110" t="s">
        <v>110</v>
      </c>
      <c r="F88" s="107">
        <f t="shared" si="2"/>
        <v>1409848.44</v>
      </c>
      <c r="G88" s="107">
        <v>1409848.44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11">
        <v>0</v>
      </c>
    </row>
    <row r="89" spans="1:16" ht="19.5" customHeight="1">
      <c r="A89" s="107" t="s">
        <v>56</v>
      </c>
      <c r="B89" s="107" t="s">
        <v>56</v>
      </c>
      <c r="C89" s="108" t="s">
        <v>56</v>
      </c>
      <c r="D89" s="109" t="s">
        <v>140</v>
      </c>
      <c r="E89" s="110" t="s">
        <v>141</v>
      </c>
      <c r="F89" s="107">
        <f t="shared" si="2"/>
        <v>21939195.27</v>
      </c>
      <c r="G89" s="107">
        <v>20679874.87</v>
      </c>
      <c r="H89" s="107">
        <v>920720.4</v>
      </c>
      <c r="I89" s="107">
        <v>338600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11">
        <v>0</v>
      </c>
    </row>
    <row r="90" spans="1:16" ht="19.5" customHeight="1">
      <c r="A90" s="107" t="s">
        <v>87</v>
      </c>
      <c r="B90" s="107" t="s">
        <v>90</v>
      </c>
      <c r="C90" s="108" t="s">
        <v>115</v>
      </c>
      <c r="D90" s="109" t="s">
        <v>140</v>
      </c>
      <c r="E90" s="110" t="s">
        <v>142</v>
      </c>
      <c r="F90" s="107">
        <f t="shared" si="2"/>
        <v>16194419.35</v>
      </c>
      <c r="G90" s="107">
        <v>14935098.95</v>
      </c>
      <c r="H90" s="107">
        <v>920720.4</v>
      </c>
      <c r="I90" s="107">
        <v>338600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11">
        <v>0</v>
      </c>
    </row>
    <row r="91" spans="1:16" ht="19.5" customHeight="1">
      <c r="A91" s="107" t="s">
        <v>98</v>
      </c>
      <c r="B91" s="107" t="s">
        <v>99</v>
      </c>
      <c r="C91" s="108" t="s">
        <v>99</v>
      </c>
      <c r="D91" s="109" t="s">
        <v>140</v>
      </c>
      <c r="E91" s="110" t="s">
        <v>100</v>
      </c>
      <c r="F91" s="107">
        <f t="shared" si="2"/>
        <v>2542014.4</v>
      </c>
      <c r="G91" s="107">
        <v>2542014.4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11">
        <v>0</v>
      </c>
    </row>
    <row r="92" spans="1:16" ht="19.5" customHeight="1">
      <c r="A92" s="107" t="s">
        <v>98</v>
      </c>
      <c r="B92" s="107" t="s">
        <v>99</v>
      </c>
      <c r="C92" s="108" t="s">
        <v>101</v>
      </c>
      <c r="D92" s="109" t="s">
        <v>140</v>
      </c>
      <c r="E92" s="110" t="s">
        <v>102</v>
      </c>
      <c r="F92" s="107">
        <f t="shared" si="2"/>
        <v>1016805.76</v>
      </c>
      <c r="G92" s="107">
        <v>1016805.76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11">
        <v>0</v>
      </c>
    </row>
    <row r="93" spans="1:16" ht="19.5" customHeight="1">
      <c r="A93" s="107" t="s">
        <v>103</v>
      </c>
      <c r="B93" s="107" t="s">
        <v>104</v>
      </c>
      <c r="C93" s="108" t="s">
        <v>90</v>
      </c>
      <c r="D93" s="109" t="s">
        <v>140</v>
      </c>
      <c r="E93" s="110" t="s">
        <v>120</v>
      </c>
      <c r="F93" s="107">
        <f t="shared" si="2"/>
        <v>657318.48</v>
      </c>
      <c r="G93" s="107">
        <v>657318.48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11">
        <v>0</v>
      </c>
    </row>
    <row r="94" spans="1:16" ht="19.5" customHeight="1">
      <c r="A94" s="107" t="s">
        <v>109</v>
      </c>
      <c r="B94" s="107" t="s">
        <v>90</v>
      </c>
      <c r="C94" s="108" t="s">
        <v>88</v>
      </c>
      <c r="D94" s="109" t="s">
        <v>140</v>
      </c>
      <c r="E94" s="110" t="s">
        <v>110</v>
      </c>
      <c r="F94" s="107">
        <f t="shared" si="2"/>
        <v>1528637.28</v>
      </c>
      <c r="G94" s="107">
        <v>1528637.28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11">
        <v>0</v>
      </c>
    </row>
    <row r="95" spans="1:16" ht="19.5" customHeight="1">
      <c r="A95" s="107" t="s">
        <v>56</v>
      </c>
      <c r="B95" s="107" t="s">
        <v>56</v>
      </c>
      <c r="C95" s="108" t="s">
        <v>56</v>
      </c>
      <c r="D95" s="109" t="s">
        <v>143</v>
      </c>
      <c r="E95" s="110" t="s">
        <v>144</v>
      </c>
      <c r="F95" s="107">
        <f t="shared" si="2"/>
        <v>29350000</v>
      </c>
      <c r="G95" s="107">
        <v>27188048.6</v>
      </c>
      <c r="H95" s="107">
        <v>1820863.4</v>
      </c>
      <c r="I95" s="107">
        <v>341088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11">
        <v>0</v>
      </c>
    </row>
    <row r="96" spans="1:16" ht="19.5" customHeight="1">
      <c r="A96" s="107" t="s">
        <v>87</v>
      </c>
      <c r="B96" s="107" t="s">
        <v>115</v>
      </c>
      <c r="C96" s="108" t="s">
        <v>92</v>
      </c>
      <c r="D96" s="109" t="s">
        <v>143</v>
      </c>
      <c r="E96" s="110" t="s">
        <v>145</v>
      </c>
      <c r="F96" s="107">
        <f t="shared" si="2"/>
        <v>24307261.119999997</v>
      </c>
      <c r="G96" s="107">
        <v>22145309.72</v>
      </c>
      <c r="H96" s="107">
        <v>1820863.4</v>
      </c>
      <c r="I96" s="107">
        <v>341088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11">
        <v>0</v>
      </c>
    </row>
    <row r="97" spans="1:16" ht="19.5" customHeight="1">
      <c r="A97" s="107" t="s">
        <v>98</v>
      </c>
      <c r="B97" s="107" t="s">
        <v>99</v>
      </c>
      <c r="C97" s="108" t="s">
        <v>99</v>
      </c>
      <c r="D97" s="109" t="s">
        <v>143</v>
      </c>
      <c r="E97" s="110" t="s">
        <v>100</v>
      </c>
      <c r="F97" s="107">
        <f t="shared" si="2"/>
        <v>2233679.4</v>
      </c>
      <c r="G97" s="107">
        <v>2233679.4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11">
        <v>0</v>
      </c>
    </row>
    <row r="98" spans="1:16" ht="19.5" customHeight="1">
      <c r="A98" s="107" t="s">
        <v>98</v>
      </c>
      <c r="B98" s="107" t="s">
        <v>99</v>
      </c>
      <c r="C98" s="108" t="s">
        <v>101</v>
      </c>
      <c r="D98" s="109" t="s">
        <v>143</v>
      </c>
      <c r="E98" s="110" t="s">
        <v>102</v>
      </c>
      <c r="F98" s="107">
        <f t="shared" si="2"/>
        <v>893471.76</v>
      </c>
      <c r="G98" s="107">
        <v>893471.76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11">
        <v>0</v>
      </c>
    </row>
    <row r="99" spans="1:16" ht="19.5" customHeight="1">
      <c r="A99" s="107" t="s">
        <v>103</v>
      </c>
      <c r="B99" s="107" t="s">
        <v>104</v>
      </c>
      <c r="C99" s="108" t="s">
        <v>90</v>
      </c>
      <c r="D99" s="109" t="s">
        <v>143</v>
      </c>
      <c r="E99" s="110" t="s">
        <v>120</v>
      </c>
      <c r="F99" s="107">
        <f t="shared" si="2"/>
        <v>575380.08</v>
      </c>
      <c r="G99" s="107">
        <v>575380.08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11">
        <v>0</v>
      </c>
    </row>
    <row r="100" spans="1:16" ht="19.5" customHeight="1">
      <c r="A100" s="107" t="s">
        <v>109</v>
      </c>
      <c r="B100" s="107" t="s">
        <v>90</v>
      </c>
      <c r="C100" s="108" t="s">
        <v>88</v>
      </c>
      <c r="D100" s="109" t="s">
        <v>143</v>
      </c>
      <c r="E100" s="110" t="s">
        <v>110</v>
      </c>
      <c r="F100" s="107">
        <f t="shared" si="2"/>
        <v>1340207.64</v>
      </c>
      <c r="G100" s="107">
        <v>1340207.64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11">
        <v>0</v>
      </c>
    </row>
    <row r="101" spans="1:16" ht="19.5" customHeight="1">
      <c r="A101" s="107" t="s">
        <v>56</v>
      </c>
      <c r="B101" s="107" t="s">
        <v>56</v>
      </c>
      <c r="C101" s="108" t="s">
        <v>56</v>
      </c>
      <c r="D101" s="109" t="s">
        <v>146</v>
      </c>
      <c r="E101" s="110" t="s">
        <v>147</v>
      </c>
      <c r="F101" s="107">
        <f t="shared" si="2"/>
        <v>12144985.54</v>
      </c>
      <c r="G101" s="107">
        <v>11457182.34</v>
      </c>
      <c r="H101" s="107">
        <v>501603.2</v>
      </c>
      <c r="I101" s="107">
        <v>186200</v>
      </c>
      <c r="J101" s="107">
        <v>0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11">
        <v>0</v>
      </c>
    </row>
    <row r="102" spans="1:16" ht="19.5" customHeight="1">
      <c r="A102" s="107" t="s">
        <v>87</v>
      </c>
      <c r="B102" s="107" t="s">
        <v>90</v>
      </c>
      <c r="C102" s="108" t="s">
        <v>90</v>
      </c>
      <c r="D102" s="109" t="s">
        <v>146</v>
      </c>
      <c r="E102" s="110" t="s">
        <v>148</v>
      </c>
      <c r="F102" s="107">
        <f t="shared" si="2"/>
        <v>8469068.5</v>
      </c>
      <c r="G102" s="107">
        <v>7781265.3</v>
      </c>
      <c r="H102" s="107">
        <v>501603.2</v>
      </c>
      <c r="I102" s="107">
        <v>186200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11">
        <v>0</v>
      </c>
    </row>
    <row r="103" spans="1:16" ht="19.5" customHeight="1">
      <c r="A103" s="107" t="s">
        <v>87</v>
      </c>
      <c r="B103" s="107" t="s">
        <v>96</v>
      </c>
      <c r="C103" s="108" t="s">
        <v>94</v>
      </c>
      <c r="D103" s="109" t="s">
        <v>146</v>
      </c>
      <c r="E103" s="110" t="s">
        <v>97</v>
      </c>
      <c r="F103" s="107">
        <f aca="true" t="shared" si="3" ref="F103:F134">SUM(G103:P103)</f>
        <v>690000</v>
      </c>
      <c r="G103" s="107">
        <v>690000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0</v>
      </c>
      <c r="N103" s="107">
        <v>0</v>
      </c>
      <c r="O103" s="107">
        <v>0</v>
      </c>
      <c r="P103" s="111">
        <v>0</v>
      </c>
    </row>
    <row r="104" spans="1:16" ht="19.5" customHeight="1">
      <c r="A104" s="107" t="s">
        <v>98</v>
      </c>
      <c r="B104" s="107" t="s">
        <v>99</v>
      </c>
      <c r="C104" s="108" t="s">
        <v>99</v>
      </c>
      <c r="D104" s="109" t="s">
        <v>146</v>
      </c>
      <c r="E104" s="110" t="s">
        <v>100</v>
      </c>
      <c r="F104" s="107">
        <f t="shared" si="3"/>
        <v>1322508.6</v>
      </c>
      <c r="G104" s="107">
        <v>1322508.6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11">
        <v>0</v>
      </c>
    </row>
    <row r="105" spans="1:16" ht="19.5" customHeight="1">
      <c r="A105" s="107" t="s">
        <v>98</v>
      </c>
      <c r="B105" s="107" t="s">
        <v>99</v>
      </c>
      <c r="C105" s="108" t="s">
        <v>101</v>
      </c>
      <c r="D105" s="109" t="s">
        <v>146</v>
      </c>
      <c r="E105" s="110" t="s">
        <v>102</v>
      </c>
      <c r="F105" s="107">
        <f t="shared" si="3"/>
        <v>529003.44</v>
      </c>
      <c r="G105" s="107">
        <v>529003.44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07">
        <v>0</v>
      </c>
      <c r="O105" s="107">
        <v>0</v>
      </c>
      <c r="P105" s="111">
        <v>0</v>
      </c>
    </row>
    <row r="106" spans="1:16" ht="19.5" customHeight="1">
      <c r="A106" s="107" t="s">
        <v>103</v>
      </c>
      <c r="B106" s="107" t="s">
        <v>104</v>
      </c>
      <c r="C106" s="108" t="s">
        <v>90</v>
      </c>
      <c r="D106" s="109" t="s">
        <v>146</v>
      </c>
      <c r="E106" s="110" t="s">
        <v>120</v>
      </c>
      <c r="F106" s="107">
        <f t="shared" si="3"/>
        <v>340467.84</v>
      </c>
      <c r="G106" s="107">
        <v>340467.84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11">
        <v>0</v>
      </c>
    </row>
    <row r="107" spans="1:16" ht="19.5" customHeight="1">
      <c r="A107" s="107" t="s">
        <v>109</v>
      </c>
      <c r="B107" s="107" t="s">
        <v>90</v>
      </c>
      <c r="C107" s="108" t="s">
        <v>88</v>
      </c>
      <c r="D107" s="109" t="s">
        <v>146</v>
      </c>
      <c r="E107" s="110" t="s">
        <v>110</v>
      </c>
      <c r="F107" s="107">
        <f t="shared" si="3"/>
        <v>793937.16</v>
      </c>
      <c r="G107" s="107">
        <v>793937.16</v>
      </c>
      <c r="H107" s="107">
        <v>0</v>
      </c>
      <c r="I107" s="107">
        <v>0</v>
      </c>
      <c r="J107" s="107">
        <v>0</v>
      </c>
      <c r="K107" s="107">
        <v>0</v>
      </c>
      <c r="L107" s="107">
        <v>0</v>
      </c>
      <c r="M107" s="107">
        <v>0</v>
      </c>
      <c r="N107" s="107">
        <v>0</v>
      </c>
      <c r="O107" s="107">
        <v>0</v>
      </c>
      <c r="P107" s="111">
        <v>0</v>
      </c>
    </row>
    <row r="108" spans="1:16" ht="19.5" customHeight="1">
      <c r="A108" s="107" t="s">
        <v>56</v>
      </c>
      <c r="B108" s="107" t="s">
        <v>56</v>
      </c>
      <c r="C108" s="108" t="s">
        <v>56</v>
      </c>
      <c r="D108" s="109" t="s">
        <v>149</v>
      </c>
      <c r="E108" s="110" t="s">
        <v>150</v>
      </c>
      <c r="F108" s="107">
        <f t="shared" si="3"/>
        <v>19729129.54</v>
      </c>
      <c r="G108" s="107">
        <v>18570939.34</v>
      </c>
      <c r="H108" s="107">
        <v>856990.2</v>
      </c>
      <c r="I108" s="107">
        <v>301200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11">
        <v>0</v>
      </c>
    </row>
    <row r="109" spans="1:16" ht="19.5" customHeight="1">
      <c r="A109" s="107" t="s">
        <v>87</v>
      </c>
      <c r="B109" s="107" t="s">
        <v>90</v>
      </c>
      <c r="C109" s="108" t="s">
        <v>90</v>
      </c>
      <c r="D109" s="109" t="s">
        <v>149</v>
      </c>
      <c r="E109" s="110" t="s">
        <v>148</v>
      </c>
      <c r="F109" s="107">
        <f t="shared" si="3"/>
        <v>14973313.7</v>
      </c>
      <c r="G109" s="107">
        <v>13815123.5</v>
      </c>
      <c r="H109" s="107">
        <v>856990.2</v>
      </c>
      <c r="I109" s="107">
        <v>301200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11">
        <v>0</v>
      </c>
    </row>
    <row r="110" spans="1:16" ht="19.5" customHeight="1">
      <c r="A110" s="107" t="s">
        <v>98</v>
      </c>
      <c r="B110" s="107" t="s">
        <v>99</v>
      </c>
      <c r="C110" s="108" t="s">
        <v>99</v>
      </c>
      <c r="D110" s="109" t="s">
        <v>149</v>
      </c>
      <c r="E110" s="110" t="s">
        <v>100</v>
      </c>
      <c r="F110" s="107">
        <f t="shared" si="3"/>
        <v>2105525.8</v>
      </c>
      <c r="G110" s="107">
        <v>2105525.8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11">
        <v>0</v>
      </c>
    </row>
    <row r="111" spans="1:16" ht="19.5" customHeight="1">
      <c r="A111" s="107" t="s">
        <v>98</v>
      </c>
      <c r="B111" s="107" t="s">
        <v>99</v>
      </c>
      <c r="C111" s="108" t="s">
        <v>101</v>
      </c>
      <c r="D111" s="109" t="s">
        <v>149</v>
      </c>
      <c r="E111" s="110" t="s">
        <v>102</v>
      </c>
      <c r="F111" s="107">
        <f t="shared" si="3"/>
        <v>842210.32</v>
      </c>
      <c r="G111" s="107">
        <v>842210.32</v>
      </c>
      <c r="H111" s="107">
        <v>0</v>
      </c>
      <c r="I111" s="107">
        <v>0</v>
      </c>
      <c r="J111" s="107">
        <v>0</v>
      </c>
      <c r="K111" s="107">
        <v>0</v>
      </c>
      <c r="L111" s="107">
        <v>0</v>
      </c>
      <c r="M111" s="107">
        <v>0</v>
      </c>
      <c r="N111" s="107">
        <v>0</v>
      </c>
      <c r="O111" s="107">
        <v>0</v>
      </c>
      <c r="P111" s="111">
        <v>0</v>
      </c>
    </row>
    <row r="112" spans="1:16" ht="19.5" customHeight="1">
      <c r="A112" s="107" t="s">
        <v>103</v>
      </c>
      <c r="B112" s="107" t="s">
        <v>104</v>
      </c>
      <c r="C112" s="108" t="s">
        <v>90</v>
      </c>
      <c r="D112" s="109" t="s">
        <v>149</v>
      </c>
      <c r="E112" s="110" t="s">
        <v>120</v>
      </c>
      <c r="F112" s="107">
        <f t="shared" si="3"/>
        <v>543468.24</v>
      </c>
      <c r="G112" s="107">
        <v>543468.24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11">
        <v>0</v>
      </c>
    </row>
    <row r="113" spans="1:16" ht="19.5" customHeight="1">
      <c r="A113" s="107" t="s">
        <v>109</v>
      </c>
      <c r="B113" s="107" t="s">
        <v>90</v>
      </c>
      <c r="C113" s="108" t="s">
        <v>88</v>
      </c>
      <c r="D113" s="109" t="s">
        <v>149</v>
      </c>
      <c r="E113" s="110" t="s">
        <v>110</v>
      </c>
      <c r="F113" s="107">
        <f t="shared" si="3"/>
        <v>1264611.48</v>
      </c>
      <c r="G113" s="107">
        <v>1264611.48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107">
        <v>0</v>
      </c>
      <c r="O113" s="107">
        <v>0</v>
      </c>
      <c r="P113" s="111">
        <v>0</v>
      </c>
    </row>
    <row r="114" spans="1:16" ht="19.5" customHeight="1">
      <c r="A114" s="107" t="s">
        <v>56</v>
      </c>
      <c r="B114" s="107" t="s">
        <v>56</v>
      </c>
      <c r="C114" s="108" t="s">
        <v>56</v>
      </c>
      <c r="D114" s="109" t="s">
        <v>151</v>
      </c>
      <c r="E114" s="110" t="s">
        <v>152</v>
      </c>
      <c r="F114" s="107">
        <f t="shared" si="3"/>
        <v>9223617.99</v>
      </c>
      <c r="G114" s="107">
        <v>8586832.59</v>
      </c>
      <c r="H114" s="107">
        <v>491985.4</v>
      </c>
      <c r="I114" s="107">
        <v>144800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11">
        <v>0</v>
      </c>
    </row>
    <row r="115" spans="1:16" ht="19.5" customHeight="1">
      <c r="A115" s="107" t="s">
        <v>87</v>
      </c>
      <c r="B115" s="107" t="s">
        <v>153</v>
      </c>
      <c r="C115" s="108" t="s">
        <v>88</v>
      </c>
      <c r="D115" s="109" t="s">
        <v>151</v>
      </c>
      <c r="E115" s="110" t="s">
        <v>154</v>
      </c>
      <c r="F115" s="107">
        <f t="shared" si="3"/>
        <v>6900129.75</v>
      </c>
      <c r="G115" s="107">
        <v>6263344.35</v>
      </c>
      <c r="H115" s="107">
        <v>491985.4</v>
      </c>
      <c r="I115" s="107">
        <v>144800</v>
      </c>
      <c r="J115" s="107">
        <v>0</v>
      </c>
      <c r="K115" s="107">
        <v>0</v>
      </c>
      <c r="L115" s="107">
        <v>0</v>
      </c>
      <c r="M115" s="107">
        <v>0</v>
      </c>
      <c r="N115" s="107">
        <v>0</v>
      </c>
      <c r="O115" s="107">
        <v>0</v>
      </c>
      <c r="P115" s="111">
        <v>0</v>
      </c>
    </row>
    <row r="116" spans="1:16" ht="19.5" customHeight="1">
      <c r="A116" s="107" t="s">
        <v>98</v>
      </c>
      <c r="B116" s="107" t="s">
        <v>99</v>
      </c>
      <c r="C116" s="108" t="s">
        <v>99</v>
      </c>
      <c r="D116" s="109" t="s">
        <v>151</v>
      </c>
      <c r="E116" s="110" t="s">
        <v>100</v>
      </c>
      <c r="F116" s="107">
        <f t="shared" si="3"/>
        <v>996883.2</v>
      </c>
      <c r="G116" s="107">
        <v>996883.2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7">
        <v>0</v>
      </c>
      <c r="O116" s="107">
        <v>0</v>
      </c>
      <c r="P116" s="111">
        <v>0</v>
      </c>
    </row>
    <row r="117" spans="1:16" ht="19.5" customHeight="1">
      <c r="A117" s="107" t="s">
        <v>98</v>
      </c>
      <c r="B117" s="107" t="s">
        <v>99</v>
      </c>
      <c r="C117" s="108" t="s">
        <v>101</v>
      </c>
      <c r="D117" s="109" t="s">
        <v>151</v>
      </c>
      <c r="E117" s="110" t="s">
        <v>102</v>
      </c>
      <c r="F117" s="107">
        <f t="shared" si="3"/>
        <v>398753.28</v>
      </c>
      <c r="G117" s="107">
        <v>398753.28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07">
        <v>0</v>
      </c>
      <c r="O117" s="107">
        <v>0</v>
      </c>
      <c r="P117" s="111">
        <v>0</v>
      </c>
    </row>
    <row r="118" spans="1:16" ht="19.5" customHeight="1">
      <c r="A118" s="107" t="s">
        <v>103</v>
      </c>
      <c r="B118" s="107" t="s">
        <v>104</v>
      </c>
      <c r="C118" s="108" t="s">
        <v>90</v>
      </c>
      <c r="D118" s="109" t="s">
        <v>151</v>
      </c>
      <c r="E118" s="110" t="s">
        <v>120</v>
      </c>
      <c r="F118" s="107">
        <f t="shared" si="3"/>
        <v>281454.48</v>
      </c>
      <c r="G118" s="107">
        <v>281454.48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11">
        <v>0</v>
      </c>
    </row>
    <row r="119" spans="1:16" ht="19.5" customHeight="1">
      <c r="A119" s="107" t="s">
        <v>109</v>
      </c>
      <c r="B119" s="107" t="s">
        <v>90</v>
      </c>
      <c r="C119" s="108" t="s">
        <v>88</v>
      </c>
      <c r="D119" s="109" t="s">
        <v>151</v>
      </c>
      <c r="E119" s="110" t="s">
        <v>110</v>
      </c>
      <c r="F119" s="107">
        <f t="shared" si="3"/>
        <v>646397.28</v>
      </c>
      <c r="G119" s="107">
        <v>646397.28</v>
      </c>
      <c r="H119" s="107">
        <v>0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11">
        <v>0</v>
      </c>
    </row>
    <row r="120" spans="1:16" ht="19.5" customHeight="1">
      <c r="A120" s="107" t="s">
        <v>56</v>
      </c>
      <c r="B120" s="107" t="s">
        <v>56</v>
      </c>
      <c r="C120" s="108" t="s">
        <v>56</v>
      </c>
      <c r="D120" s="109" t="s">
        <v>155</v>
      </c>
      <c r="E120" s="110" t="s">
        <v>156</v>
      </c>
      <c r="F120" s="107">
        <f t="shared" si="3"/>
        <v>9858423.74</v>
      </c>
      <c r="G120" s="107">
        <v>9023678.34</v>
      </c>
      <c r="H120" s="107">
        <v>703241.4</v>
      </c>
      <c r="I120" s="107">
        <v>131504</v>
      </c>
      <c r="J120" s="107">
        <v>0</v>
      </c>
      <c r="K120" s="107">
        <v>0</v>
      </c>
      <c r="L120" s="107">
        <v>0</v>
      </c>
      <c r="M120" s="107">
        <v>0</v>
      </c>
      <c r="N120" s="107">
        <v>0</v>
      </c>
      <c r="O120" s="107">
        <v>0</v>
      </c>
      <c r="P120" s="111">
        <v>0</v>
      </c>
    </row>
    <row r="121" spans="1:16" ht="19.5" customHeight="1">
      <c r="A121" s="107" t="s">
        <v>87</v>
      </c>
      <c r="B121" s="107" t="s">
        <v>90</v>
      </c>
      <c r="C121" s="108" t="s">
        <v>88</v>
      </c>
      <c r="D121" s="109" t="s">
        <v>155</v>
      </c>
      <c r="E121" s="110" t="s">
        <v>123</v>
      </c>
      <c r="F121" s="107">
        <f t="shared" si="3"/>
        <v>7976069.260000001</v>
      </c>
      <c r="G121" s="107">
        <v>7141323.86</v>
      </c>
      <c r="H121" s="107">
        <v>703241.4</v>
      </c>
      <c r="I121" s="107">
        <v>131504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11">
        <v>0</v>
      </c>
    </row>
    <row r="122" spans="1:16" ht="19.5" customHeight="1">
      <c r="A122" s="107" t="s">
        <v>98</v>
      </c>
      <c r="B122" s="107" t="s">
        <v>99</v>
      </c>
      <c r="C122" s="108" t="s">
        <v>99</v>
      </c>
      <c r="D122" s="109" t="s">
        <v>155</v>
      </c>
      <c r="E122" s="110" t="s">
        <v>100</v>
      </c>
      <c r="F122" s="107">
        <f t="shared" si="3"/>
        <v>834016.4</v>
      </c>
      <c r="G122" s="107">
        <v>834016.4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11">
        <v>0</v>
      </c>
    </row>
    <row r="123" spans="1:16" ht="19.5" customHeight="1">
      <c r="A123" s="107" t="s">
        <v>98</v>
      </c>
      <c r="B123" s="107" t="s">
        <v>99</v>
      </c>
      <c r="C123" s="108" t="s">
        <v>101</v>
      </c>
      <c r="D123" s="109" t="s">
        <v>155</v>
      </c>
      <c r="E123" s="110" t="s">
        <v>102</v>
      </c>
      <c r="F123" s="107">
        <f t="shared" si="3"/>
        <v>333606.56</v>
      </c>
      <c r="G123" s="107">
        <v>333606.56</v>
      </c>
      <c r="H123" s="107">
        <v>0</v>
      </c>
      <c r="I123" s="107">
        <v>0</v>
      </c>
      <c r="J123" s="107">
        <v>0</v>
      </c>
      <c r="K123" s="107">
        <v>0</v>
      </c>
      <c r="L123" s="107">
        <v>0</v>
      </c>
      <c r="M123" s="107">
        <v>0</v>
      </c>
      <c r="N123" s="107">
        <v>0</v>
      </c>
      <c r="O123" s="107">
        <v>0</v>
      </c>
      <c r="P123" s="111">
        <v>0</v>
      </c>
    </row>
    <row r="124" spans="1:16" ht="19.5" customHeight="1">
      <c r="A124" s="107" t="s">
        <v>103</v>
      </c>
      <c r="B124" s="107" t="s">
        <v>104</v>
      </c>
      <c r="C124" s="108" t="s">
        <v>90</v>
      </c>
      <c r="D124" s="109" t="s">
        <v>155</v>
      </c>
      <c r="E124" s="110" t="s">
        <v>120</v>
      </c>
      <c r="F124" s="107">
        <f t="shared" si="3"/>
        <v>213889.68</v>
      </c>
      <c r="G124" s="107">
        <v>213889.68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11">
        <v>0</v>
      </c>
    </row>
    <row r="125" spans="1:16" ht="19.5" customHeight="1">
      <c r="A125" s="107" t="s">
        <v>109</v>
      </c>
      <c r="B125" s="107" t="s">
        <v>90</v>
      </c>
      <c r="C125" s="108" t="s">
        <v>88</v>
      </c>
      <c r="D125" s="109" t="s">
        <v>155</v>
      </c>
      <c r="E125" s="110" t="s">
        <v>110</v>
      </c>
      <c r="F125" s="107">
        <f t="shared" si="3"/>
        <v>500841.84</v>
      </c>
      <c r="G125" s="107">
        <v>500841.84</v>
      </c>
      <c r="H125" s="107">
        <v>0</v>
      </c>
      <c r="I125" s="107">
        <v>0</v>
      </c>
      <c r="J125" s="107">
        <v>0</v>
      </c>
      <c r="K125" s="107">
        <v>0</v>
      </c>
      <c r="L125" s="107">
        <v>0</v>
      </c>
      <c r="M125" s="107">
        <v>0</v>
      </c>
      <c r="N125" s="107">
        <v>0</v>
      </c>
      <c r="O125" s="107">
        <v>0</v>
      </c>
      <c r="P125" s="111">
        <v>0</v>
      </c>
    </row>
    <row r="126" spans="1:16" ht="19.5" customHeight="1">
      <c r="A126" s="107" t="s">
        <v>56</v>
      </c>
      <c r="B126" s="107" t="s">
        <v>56</v>
      </c>
      <c r="C126" s="108" t="s">
        <v>56</v>
      </c>
      <c r="D126" s="109" t="s">
        <v>157</v>
      </c>
      <c r="E126" s="110" t="s">
        <v>158</v>
      </c>
      <c r="F126" s="107">
        <f t="shared" si="3"/>
        <v>7122563.66</v>
      </c>
      <c r="G126" s="107">
        <v>5390786.54</v>
      </c>
      <c r="H126" s="107">
        <v>687896.2</v>
      </c>
      <c r="I126" s="107">
        <v>1043880.92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11">
        <v>0</v>
      </c>
    </row>
    <row r="127" spans="1:16" ht="19.5" customHeight="1">
      <c r="A127" s="107" t="s">
        <v>87</v>
      </c>
      <c r="B127" s="107" t="s">
        <v>90</v>
      </c>
      <c r="C127" s="108" t="s">
        <v>92</v>
      </c>
      <c r="D127" s="109" t="s">
        <v>157</v>
      </c>
      <c r="E127" s="110" t="s">
        <v>93</v>
      </c>
      <c r="F127" s="107">
        <f t="shared" si="3"/>
        <v>5675842.62</v>
      </c>
      <c r="G127" s="107">
        <v>3954065.5</v>
      </c>
      <c r="H127" s="107">
        <v>677896.2</v>
      </c>
      <c r="I127" s="107">
        <v>1043880.92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11">
        <v>0</v>
      </c>
    </row>
    <row r="128" spans="1:16" ht="19.5" customHeight="1">
      <c r="A128" s="107" t="s">
        <v>87</v>
      </c>
      <c r="B128" s="107" t="s">
        <v>96</v>
      </c>
      <c r="C128" s="108" t="s">
        <v>94</v>
      </c>
      <c r="D128" s="109" t="s">
        <v>157</v>
      </c>
      <c r="E128" s="110" t="s">
        <v>97</v>
      </c>
      <c r="F128" s="107">
        <f t="shared" si="3"/>
        <v>10000</v>
      </c>
      <c r="G128" s="107">
        <v>0</v>
      </c>
      <c r="H128" s="107">
        <v>10000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11">
        <v>0</v>
      </c>
    </row>
    <row r="129" spans="1:16" ht="19.5" customHeight="1">
      <c r="A129" s="107" t="s">
        <v>98</v>
      </c>
      <c r="B129" s="107" t="s">
        <v>99</v>
      </c>
      <c r="C129" s="108" t="s">
        <v>99</v>
      </c>
      <c r="D129" s="109" t="s">
        <v>157</v>
      </c>
      <c r="E129" s="110" t="s">
        <v>100</v>
      </c>
      <c r="F129" s="107">
        <f t="shared" si="3"/>
        <v>634542.8</v>
      </c>
      <c r="G129" s="107">
        <v>634542.8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11">
        <v>0</v>
      </c>
    </row>
    <row r="130" spans="1:16" ht="19.5" customHeight="1">
      <c r="A130" s="107" t="s">
        <v>98</v>
      </c>
      <c r="B130" s="107" t="s">
        <v>99</v>
      </c>
      <c r="C130" s="108" t="s">
        <v>101</v>
      </c>
      <c r="D130" s="109" t="s">
        <v>157</v>
      </c>
      <c r="E130" s="110" t="s">
        <v>102</v>
      </c>
      <c r="F130" s="107">
        <f t="shared" si="3"/>
        <v>253817.12</v>
      </c>
      <c r="G130" s="107">
        <v>253817.12</v>
      </c>
      <c r="H130" s="107">
        <v>0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11">
        <v>0</v>
      </c>
    </row>
    <row r="131" spans="1:16" ht="19.5" customHeight="1">
      <c r="A131" s="107" t="s">
        <v>103</v>
      </c>
      <c r="B131" s="107" t="s">
        <v>104</v>
      </c>
      <c r="C131" s="108" t="s">
        <v>90</v>
      </c>
      <c r="D131" s="109" t="s">
        <v>157</v>
      </c>
      <c r="E131" s="110" t="s">
        <v>120</v>
      </c>
      <c r="F131" s="107">
        <f t="shared" si="3"/>
        <v>167635.44</v>
      </c>
      <c r="G131" s="107">
        <v>167635.44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11">
        <v>0</v>
      </c>
    </row>
    <row r="132" spans="1:16" ht="19.5" customHeight="1">
      <c r="A132" s="107" t="s">
        <v>109</v>
      </c>
      <c r="B132" s="107" t="s">
        <v>90</v>
      </c>
      <c r="C132" s="108" t="s">
        <v>88</v>
      </c>
      <c r="D132" s="109" t="s">
        <v>157</v>
      </c>
      <c r="E132" s="110" t="s">
        <v>110</v>
      </c>
      <c r="F132" s="107">
        <f t="shared" si="3"/>
        <v>380725.68</v>
      </c>
      <c r="G132" s="107">
        <v>380725.68</v>
      </c>
      <c r="H132" s="107">
        <v>0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07">
        <v>0</v>
      </c>
      <c r="O132" s="107">
        <v>0</v>
      </c>
      <c r="P132" s="111">
        <v>0</v>
      </c>
    </row>
    <row r="133" spans="1:16" ht="19.5" customHeight="1">
      <c r="A133" s="107" t="s">
        <v>56</v>
      </c>
      <c r="B133" s="107" t="s">
        <v>56</v>
      </c>
      <c r="C133" s="108" t="s">
        <v>56</v>
      </c>
      <c r="D133" s="109" t="s">
        <v>159</v>
      </c>
      <c r="E133" s="110" t="s">
        <v>160</v>
      </c>
      <c r="F133" s="107">
        <f t="shared" si="3"/>
        <v>2075649.27</v>
      </c>
      <c r="G133" s="107">
        <v>910419.22</v>
      </c>
      <c r="H133" s="107">
        <v>56887.8</v>
      </c>
      <c r="I133" s="107">
        <v>1108342.25</v>
      </c>
      <c r="J133" s="107">
        <v>0</v>
      </c>
      <c r="K133" s="107">
        <v>0</v>
      </c>
      <c r="L133" s="107">
        <v>0</v>
      </c>
      <c r="M133" s="107">
        <v>0</v>
      </c>
      <c r="N133" s="107">
        <v>0</v>
      </c>
      <c r="O133" s="107">
        <v>0</v>
      </c>
      <c r="P133" s="111">
        <v>0</v>
      </c>
    </row>
    <row r="134" spans="1:16" ht="19.5" customHeight="1">
      <c r="A134" s="107" t="s">
        <v>87</v>
      </c>
      <c r="B134" s="107" t="s">
        <v>90</v>
      </c>
      <c r="C134" s="108" t="s">
        <v>90</v>
      </c>
      <c r="D134" s="109" t="s">
        <v>159</v>
      </c>
      <c r="E134" s="110" t="s">
        <v>148</v>
      </c>
      <c r="F134" s="107">
        <f t="shared" si="3"/>
        <v>1799882.71</v>
      </c>
      <c r="G134" s="107">
        <v>634652.66</v>
      </c>
      <c r="H134" s="107">
        <v>56887.8</v>
      </c>
      <c r="I134" s="107">
        <v>1108342.25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11">
        <v>0</v>
      </c>
    </row>
    <row r="135" spans="1:16" ht="19.5" customHeight="1">
      <c r="A135" s="107" t="s">
        <v>98</v>
      </c>
      <c r="B135" s="107" t="s">
        <v>99</v>
      </c>
      <c r="C135" s="108" t="s">
        <v>99</v>
      </c>
      <c r="D135" s="109" t="s">
        <v>159</v>
      </c>
      <c r="E135" s="110" t="s">
        <v>100</v>
      </c>
      <c r="F135" s="107">
        <f aca="true" t="shared" si="4" ref="F135:F145">SUM(G135:P135)</f>
        <v>121750.6</v>
      </c>
      <c r="G135" s="107">
        <v>121750.6</v>
      </c>
      <c r="H135" s="107">
        <v>0</v>
      </c>
      <c r="I135" s="107">
        <v>0</v>
      </c>
      <c r="J135" s="107">
        <v>0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11">
        <v>0</v>
      </c>
    </row>
    <row r="136" spans="1:16" ht="19.5" customHeight="1">
      <c r="A136" s="107" t="s">
        <v>98</v>
      </c>
      <c r="B136" s="107" t="s">
        <v>99</v>
      </c>
      <c r="C136" s="108" t="s">
        <v>101</v>
      </c>
      <c r="D136" s="109" t="s">
        <v>159</v>
      </c>
      <c r="E136" s="110" t="s">
        <v>102</v>
      </c>
      <c r="F136" s="107">
        <f t="shared" si="4"/>
        <v>48700.24</v>
      </c>
      <c r="G136" s="107">
        <v>48700.24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  <c r="P136" s="111">
        <v>0</v>
      </c>
    </row>
    <row r="137" spans="1:16" ht="19.5" customHeight="1">
      <c r="A137" s="107" t="s">
        <v>103</v>
      </c>
      <c r="B137" s="107" t="s">
        <v>104</v>
      </c>
      <c r="C137" s="108" t="s">
        <v>90</v>
      </c>
      <c r="D137" s="109" t="s">
        <v>159</v>
      </c>
      <c r="E137" s="110" t="s">
        <v>120</v>
      </c>
      <c r="F137" s="107">
        <f t="shared" si="4"/>
        <v>32265.36</v>
      </c>
      <c r="G137" s="107">
        <v>32265.36</v>
      </c>
      <c r="H137" s="107">
        <v>0</v>
      </c>
      <c r="I137" s="107">
        <v>0</v>
      </c>
      <c r="J137" s="107">
        <v>0</v>
      </c>
      <c r="K137" s="107">
        <v>0</v>
      </c>
      <c r="L137" s="107">
        <v>0</v>
      </c>
      <c r="M137" s="107">
        <v>0</v>
      </c>
      <c r="N137" s="107">
        <v>0</v>
      </c>
      <c r="O137" s="107">
        <v>0</v>
      </c>
      <c r="P137" s="111">
        <v>0</v>
      </c>
    </row>
    <row r="138" spans="1:16" ht="19.5" customHeight="1">
      <c r="A138" s="107" t="s">
        <v>109</v>
      </c>
      <c r="B138" s="107" t="s">
        <v>90</v>
      </c>
      <c r="C138" s="108" t="s">
        <v>88</v>
      </c>
      <c r="D138" s="109" t="s">
        <v>159</v>
      </c>
      <c r="E138" s="110" t="s">
        <v>110</v>
      </c>
      <c r="F138" s="107">
        <f t="shared" si="4"/>
        <v>73050.36</v>
      </c>
      <c r="G138" s="107">
        <v>73050.36</v>
      </c>
      <c r="H138" s="107">
        <v>0</v>
      </c>
      <c r="I138" s="107">
        <v>0</v>
      </c>
      <c r="J138" s="107">
        <v>0</v>
      </c>
      <c r="K138" s="107">
        <v>0</v>
      </c>
      <c r="L138" s="107">
        <v>0</v>
      </c>
      <c r="M138" s="107">
        <v>0</v>
      </c>
      <c r="N138" s="107">
        <v>0</v>
      </c>
      <c r="O138" s="107">
        <v>0</v>
      </c>
      <c r="P138" s="111">
        <v>0</v>
      </c>
    </row>
    <row r="139" spans="1:16" ht="19.5" customHeight="1">
      <c r="A139" s="107" t="s">
        <v>56</v>
      </c>
      <c r="B139" s="107" t="s">
        <v>56</v>
      </c>
      <c r="C139" s="108" t="s">
        <v>56</v>
      </c>
      <c r="D139" s="109" t="s">
        <v>161</v>
      </c>
      <c r="E139" s="110" t="s">
        <v>162</v>
      </c>
      <c r="F139" s="107">
        <f t="shared" si="4"/>
        <v>9342741.66</v>
      </c>
      <c r="G139" s="107">
        <v>8926559.66</v>
      </c>
      <c r="H139" s="107">
        <v>282270</v>
      </c>
      <c r="I139" s="107">
        <v>133912</v>
      </c>
      <c r="J139" s="107">
        <v>0</v>
      </c>
      <c r="K139" s="107">
        <v>0</v>
      </c>
      <c r="L139" s="107">
        <v>0</v>
      </c>
      <c r="M139" s="107">
        <v>0</v>
      </c>
      <c r="N139" s="107">
        <v>0</v>
      </c>
      <c r="O139" s="107">
        <v>0</v>
      </c>
      <c r="P139" s="111">
        <v>0</v>
      </c>
    </row>
    <row r="140" spans="1:16" ht="19.5" customHeight="1">
      <c r="A140" s="107" t="s">
        <v>87</v>
      </c>
      <c r="B140" s="107" t="s">
        <v>90</v>
      </c>
      <c r="C140" s="108" t="s">
        <v>88</v>
      </c>
      <c r="D140" s="109" t="s">
        <v>161</v>
      </c>
      <c r="E140" s="110" t="s">
        <v>123</v>
      </c>
      <c r="F140" s="107">
        <f t="shared" si="4"/>
        <v>6046908.86</v>
      </c>
      <c r="G140" s="107">
        <v>5630726.86</v>
      </c>
      <c r="H140" s="107">
        <v>282270</v>
      </c>
      <c r="I140" s="107">
        <v>133912</v>
      </c>
      <c r="J140" s="107">
        <v>0</v>
      </c>
      <c r="K140" s="107">
        <v>0</v>
      </c>
      <c r="L140" s="107">
        <v>0</v>
      </c>
      <c r="M140" s="107">
        <v>0</v>
      </c>
      <c r="N140" s="107">
        <v>0</v>
      </c>
      <c r="O140" s="107">
        <v>0</v>
      </c>
      <c r="P140" s="111">
        <v>0</v>
      </c>
    </row>
    <row r="141" spans="1:16" ht="19.5" customHeight="1">
      <c r="A141" s="107" t="s">
        <v>87</v>
      </c>
      <c r="B141" s="107" t="s">
        <v>96</v>
      </c>
      <c r="C141" s="108" t="s">
        <v>94</v>
      </c>
      <c r="D141" s="109" t="s">
        <v>161</v>
      </c>
      <c r="E141" s="110" t="s">
        <v>97</v>
      </c>
      <c r="F141" s="107">
        <f t="shared" si="4"/>
        <v>1440000</v>
      </c>
      <c r="G141" s="107">
        <v>1440000</v>
      </c>
      <c r="H141" s="107">
        <v>0</v>
      </c>
      <c r="I141" s="107">
        <v>0</v>
      </c>
      <c r="J141" s="107">
        <v>0</v>
      </c>
      <c r="K141" s="107">
        <v>0</v>
      </c>
      <c r="L141" s="107">
        <v>0</v>
      </c>
      <c r="M141" s="107">
        <v>0</v>
      </c>
      <c r="N141" s="107">
        <v>0</v>
      </c>
      <c r="O141" s="107">
        <v>0</v>
      </c>
      <c r="P141" s="111">
        <v>0</v>
      </c>
    </row>
    <row r="142" spans="1:16" ht="19.5" customHeight="1">
      <c r="A142" s="107" t="s">
        <v>98</v>
      </c>
      <c r="B142" s="107" t="s">
        <v>99</v>
      </c>
      <c r="C142" s="108" t="s">
        <v>99</v>
      </c>
      <c r="D142" s="109" t="s">
        <v>161</v>
      </c>
      <c r="E142" s="110" t="s">
        <v>100</v>
      </c>
      <c r="F142" s="107">
        <f t="shared" si="4"/>
        <v>822202.4</v>
      </c>
      <c r="G142" s="107">
        <v>822202.4</v>
      </c>
      <c r="H142" s="107">
        <v>0</v>
      </c>
      <c r="I142" s="107">
        <v>0</v>
      </c>
      <c r="J142" s="107">
        <v>0</v>
      </c>
      <c r="K142" s="107">
        <v>0</v>
      </c>
      <c r="L142" s="107">
        <v>0</v>
      </c>
      <c r="M142" s="107">
        <v>0</v>
      </c>
      <c r="N142" s="107">
        <v>0</v>
      </c>
      <c r="O142" s="107">
        <v>0</v>
      </c>
      <c r="P142" s="111">
        <v>0</v>
      </c>
    </row>
    <row r="143" spans="1:16" ht="19.5" customHeight="1">
      <c r="A143" s="107" t="s">
        <v>98</v>
      </c>
      <c r="B143" s="107" t="s">
        <v>99</v>
      </c>
      <c r="C143" s="108" t="s">
        <v>101</v>
      </c>
      <c r="D143" s="109" t="s">
        <v>161</v>
      </c>
      <c r="E143" s="110" t="s">
        <v>102</v>
      </c>
      <c r="F143" s="107">
        <f t="shared" si="4"/>
        <v>328880.96</v>
      </c>
      <c r="G143" s="107">
        <v>328880.96</v>
      </c>
      <c r="H143" s="107">
        <v>0</v>
      </c>
      <c r="I143" s="107">
        <v>0</v>
      </c>
      <c r="J143" s="107">
        <v>0</v>
      </c>
      <c r="K143" s="107">
        <v>0</v>
      </c>
      <c r="L143" s="107">
        <v>0</v>
      </c>
      <c r="M143" s="107">
        <v>0</v>
      </c>
      <c r="N143" s="107">
        <v>0</v>
      </c>
      <c r="O143" s="107">
        <v>0</v>
      </c>
      <c r="P143" s="111">
        <v>0</v>
      </c>
    </row>
    <row r="144" spans="1:16" ht="19.5" customHeight="1">
      <c r="A144" s="107" t="s">
        <v>103</v>
      </c>
      <c r="B144" s="107" t="s">
        <v>104</v>
      </c>
      <c r="C144" s="108" t="s">
        <v>90</v>
      </c>
      <c r="D144" s="109" t="s">
        <v>161</v>
      </c>
      <c r="E144" s="110" t="s">
        <v>120</v>
      </c>
      <c r="F144" s="107">
        <f t="shared" si="4"/>
        <v>210996</v>
      </c>
      <c r="G144" s="107">
        <v>210996</v>
      </c>
      <c r="H144" s="107">
        <v>0</v>
      </c>
      <c r="I144" s="107">
        <v>0</v>
      </c>
      <c r="J144" s="107">
        <v>0</v>
      </c>
      <c r="K144" s="107">
        <v>0</v>
      </c>
      <c r="L144" s="107">
        <v>0</v>
      </c>
      <c r="M144" s="107">
        <v>0</v>
      </c>
      <c r="N144" s="107">
        <v>0</v>
      </c>
      <c r="O144" s="107">
        <v>0</v>
      </c>
      <c r="P144" s="111">
        <v>0</v>
      </c>
    </row>
    <row r="145" spans="1:16" ht="19.5" customHeight="1">
      <c r="A145" s="107" t="s">
        <v>109</v>
      </c>
      <c r="B145" s="107" t="s">
        <v>90</v>
      </c>
      <c r="C145" s="108" t="s">
        <v>88</v>
      </c>
      <c r="D145" s="109" t="s">
        <v>161</v>
      </c>
      <c r="E145" s="110" t="s">
        <v>110</v>
      </c>
      <c r="F145" s="107">
        <f t="shared" si="4"/>
        <v>493753.44</v>
      </c>
      <c r="G145" s="107">
        <v>493753.44</v>
      </c>
      <c r="H145" s="107">
        <v>0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11">
        <v>0</v>
      </c>
    </row>
  </sheetData>
  <sheetProtection/>
  <mergeCells count="17">
    <mergeCell ref="A4:E4"/>
    <mergeCell ref="P4:P6"/>
    <mergeCell ref="N4:N6"/>
    <mergeCell ref="M4:M6"/>
    <mergeCell ref="O4:O6"/>
    <mergeCell ref="K4:K6"/>
    <mergeCell ref="L4:L6"/>
    <mergeCell ref="A2:P2"/>
    <mergeCell ref="A3:D3"/>
    <mergeCell ref="G4:G6"/>
    <mergeCell ref="H4:H6"/>
    <mergeCell ref="I4:I6"/>
    <mergeCell ref="J4:J6"/>
    <mergeCell ref="A5:C5"/>
    <mergeCell ref="D5:D6"/>
    <mergeCell ref="E5:E6"/>
    <mergeCell ref="F4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12" t="s">
        <v>308</v>
      </c>
    </row>
    <row r="2" spans="1:32" ht="19.5" customHeight="1">
      <c r="A2" s="236" t="s">
        <v>309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</row>
    <row r="3" spans="1:32" ht="19.5" customHeight="1">
      <c r="A3" s="250" t="s">
        <v>56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100"/>
      <c r="O3" s="100"/>
      <c r="P3" s="100"/>
      <c r="Q3" s="100"/>
      <c r="R3" s="100"/>
      <c r="S3" s="100"/>
      <c r="T3" s="100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13" t="s">
        <v>6</v>
      </c>
    </row>
    <row r="4" spans="1:32" ht="19.5" customHeight="1">
      <c r="A4" s="246" t="s">
        <v>9</v>
      </c>
      <c r="B4" s="247"/>
      <c r="C4" s="247"/>
      <c r="D4" s="248"/>
      <c r="E4" s="249"/>
      <c r="F4" s="245" t="s">
        <v>65</v>
      </c>
      <c r="G4" s="253" t="s">
        <v>298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5"/>
      <c r="U4" s="253" t="s">
        <v>310</v>
      </c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5"/>
    </row>
    <row r="5" spans="1:32" ht="19.5" customHeight="1">
      <c r="A5" s="240" t="s">
        <v>62</v>
      </c>
      <c r="B5" s="241"/>
      <c r="C5" s="242"/>
      <c r="D5" s="243" t="s">
        <v>220</v>
      </c>
      <c r="E5" s="245" t="s">
        <v>221</v>
      </c>
      <c r="F5" s="251"/>
      <c r="G5" s="251" t="s">
        <v>225</v>
      </c>
      <c r="H5" s="251" t="s">
        <v>311</v>
      </c>
      <c r="I5" s="251" t="s">
        <v>312</v>
      </c>
      <c r="J5" s="251" t="s">
        <v>313</v>
      </c>
      <c r="K5" s="251" t="s">
        <v>5</v>
      </c>
      <c r="L5" s="251" t="s">
        <v>314</v>
      </c>
      <c r="M5" s="251" t="s">
        <v>315</v>
      </c>
      <c r="N5" s="251" t="s">
        <v>316</v>
      </c>
      <c r="O5" s="251" t="s">
        <v>317</v>
      </c>
      <c r="P5" s="251" t="s">
        <v>318</v>
      </c>
      <c r="Q5" s="251" t="s">
        <v>319</v>
      </c>
      <c r="R5" s="251" t="s">
        <v>320</v>
      </c>
      <c r="S5" s="251" t="s">
        <v>321</v>
      </c>
      <c r="T5" s="251" t="s">
        <v>322</v>
      </c>
      <c r="U5" s="251" t="s">
        <v>225</v>
      </c>
      <c r="V5" s="251" t="s">
        <v>323</v>
      </c>
      <c r="W5" s="251" t="s">
        <v>324</v>
      </c>
      <c r="X5" s="251" t="s">
        <v>325</v>
      </c>
      <c r="Y5" s="251" t="s">
        <v>326</v>
      </c>
      <c r="Z5" s="251" t="s">
        <v>327</v>
      </c>
      <c r="AA5" s="251" t="s">
        <v>328</v>
      </c>
      <c r="AB5" s="251" t="s">
        <v>321</v>
      </c>
      <c r="AC5" s="251" t="s">
        <v>329</v>
      </c>
      <c r="AD5" s="251" t="s">
        <v>330</v>
      </c>
      <c r="AE5" s="251" t="s">
        <v>331</v>
      </c>
      <c r="AF5" s="251" t="s">
        <v>332</v>
      </c>
    </row>
    <row r="6" spans="1:32" ht="30.75" customHeight="1">
      <c r="A6" s="104" t="s">
        <v>73</v>
      </c>
      <c r="B6" s="105" t="s">
        <v>74</v>
      </c>
      <c r="C6" s="106" t="s">
        <v>75</v>
      </c>
      <c r="D6" s="244"/>
      <c r="E6" s="244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</row>
    <row r="7" spans="1:32" ht="19.5" customHeight="1">
      <c r="A7" s="107" t="s">
        <v>56</v>
      </c>
      <c r="B7" s="107" t="s">
        <v>56</v>
      </c>
      <c r="C7" s="107" t="s">
        <v>56</v>
      </c>
      <c r="D7" s="107" t="s">
        <v>56</v>
      </c>
      <c r="E7" s="107" t="s">
        <v>65</v>
      </c>
      <c r="F7" s="111">
        <f aca="true" t="shared" si="0" ref="F7:F38">SUM(G7,U7)</f>
        <v>246096902.05</v>
      </c>
      <c r="G7" s="114">
        <v>222599573.88</v>
      </c>
      <c r="H7" s="107">
        <v>68258308</v>
      </c>
      <c r="I7" s="107">
        <v>4624607.6</v>
      </c>
      <c r="J7" s="107">
        <v>147060</v>
      </c>
      <c r="K7" s="107">
        <v>3054656</v>
      </c>
      <c r="L7" s="107">
        <v>53124903</v>
      </c>
      <c r="M7" s="107">
        <v>23715562.6</v>
      </c>
      <c r="N7" s="111">
        <v>9486225.04</v>
      </c>
      <c r="O7" s="111">
        <v>0</v>
      </c>
      <c r="P7" s="111">
        <v>0</v>
      </c>
      <c r="Q7" s="111">
        <v>8983452.34</v>
      </c>
      <c r="R7" s="111">
        <v>14489624.6</v>
      </c>
      <c r="S7" s="111">
        <v>0</v>
      </c>
      <c r="T7" s="111">
        <v>36715174.7</v>
      </c>
      <c r="U7" s="107">
        <v>23497328.17</v>
      </c>
      <c r="V7" s="107">
        <v>110629</v>
      </c>
      <c r="W7" s="107">
        <v>0</v>
      </c>
      <c r="X7" s="107">
        <v>400</v>
      </c>
      <c r="Y7" s="107">
        <v>0</v>
      </c>
      <c r="Z7" s="107">
        <v>10276876</v>
      </c>
      <c r="AA7" s="107">
        <v>0</v>
      </c>
      <c r="AB7" s="111">
        <v>0</v>
      </c>
      <c r="AC7" s="109">
        <v>6100000</v>
      </c>
      <c r="AD7" s="114">
        <v>0</v>
      </c>
      <c r="AE7" s="107">
        <v>0</v>
      </c>
      <c r="AF7" s="111">
        <v>7009423.17</v>
      </c>
    </row>
    <row r="8" spans="1:32" ht="19.5" customHeight="1">
      <c r="A8" s="107" t="s">
        <v>56</v>
      </c>
      <c r="B8" s="107" t="s">
        <v>56</v>
      </c>
      <c r="C8" s="107" t="s">
        <v>56</v>
      </c>
      <c r="D8" s="107" t="s">
        <v>56</v>
      </c>
      <c r="E8" s="107" t="s">
        <v>84</v>
      </c>
      <c r="F8" s="111">
        <f t="shared" si="0"/>
        <v>246096902.05</v>
      </c>
      <c r="G8" s="114">
        <v>222599573.88</v>
      </c>
      <c r="H8" s="107">
        <v>68258308</v>
      </c>
      <c r="I8" s="107">
        <v>4624607.6</v>
      </c>
      <c r="J8" s="107">
        <v>147060</v>
      </c>
      <c r="K8" s="107">
        <v>3054656</v>
      </c>
      <c r="L8" s="107">
        <v>53124903</v>
      </c>
      <c r="M8" s="107">
        <v>23715562.6</v>
      </c>
      <c r="N8" s="111">
        <v>9486225.04</v>
      </c>
      <c r="O8" s="111">
        <v>0</v>
      </c>
      <c r="P8" s="111">
        <v>0</v>
      </c>
      <c r="Q8" s="111">
        <v>8983452.34</v>
      </c>
      <c r="R8" s="111">
        <v>14489624.6</v>
      </c>
      <c r="S8" s="111">
        <v>0</v>
      </c>
      <c r="T8" s="111">
        <v>36715174.7</v>
      </c>
      <c r="U8" s="107">
        <v>23497328.17</v>
      </c>
      <c r="V8" s="107">
        <v>110629</v>
      </c>
      <c r="W8" s="107">
        <v>0</v>
      </c>
      <c r="X8" s="107">
        <v>400</v>
      </c>
      <c r="Y8" s="107">
        <v>0</v>
      </c>
      <c r="Z8" s="107">
        <v>10276876</v>
      </c>
      <c r="AA8" s="107">
        <v>0</v>
      </c>
      <c r="AB8" s="111">
        <v>0</v>
      </c>
      <c r="AC8" s="109">
        <v>6100000</v>
      </c>
      <c r="AD8" s="114">
        <v>0</v>
      </c>
      <c r="AE8" s="107">
        <v>0</v>
      </c>
      <c r="AF8" s="111">
        <v>7009423.17</v>
      </c>
    </row>
    <row r="9" spans="1:32" ht="19.5" customHeight="1">
      <c r="A9" s="107" t="s">
        <v>56</v>
      </c>
      <c r="B9" s="107" t="s">
        <v>56</v>
      </c>
      <c r="C9" s="107" t="s">
        <v>56</v>
      </c>
      <c r="D9" s="107" t="s">
        <v>85</v>
      </c>
      <c r="E9" s="107" t="s">
        <v>86</v>
      </c>
      <c r="F9" s="111">
        <f t="shared" si="0"/>
        <v>25577568.77</v>
      </c>
      <c r="G9" s="114">
        <v>12916840.77</v>
      </c>
      <c r="H9" s="107">
        <v>1824720</v>
      </c>
      <c r="I9" s="107">
        <v>1250496</v>
      </c>
      <c r="J9" s="107">
        <v>147060</v>
      </c>
      <c r="K9" s="107">
        <v>88704</v>
      </c>
      <c r="L9" s="107">
        <v>7900000</v>
      </c>
      <c r="M9" s="107">
        <v>630871.2</v>
      </c>
      <c r="N9" s="111">
        <v>252348.48</v>
      </c>
      <c r="O9" s="111">
        <v>0</v>
      </c>
      <c r="P9" s="111">
        <v>0</v>
      </c>
      <c r="Q9" s="111">
        <v>241575.33</v>
      </c>
      <c r="R9" s="111">
        <v>581065.76</v>
      </c>
      <c r="S9" s="111">
        <v>0</v>
      </c>
      <c r="T9" s="111">
        <v>0</v>
      </c>
      <c r="U9" s="107">
        <v>12660728</v>
      </c>
      <c r="V9" s="107">
        <v>0</v>
      </c>
      <c r="W9" s="107">
        <v>0</v>
      </c>
      <c r="X9" s="107">
        <v>0</v>
      </c>
      <c r="Y9" s="107">
        <v>0</v>
      </c>
      <c r="Z9" s="107">
        <v>8968528</v>
      </c>
      <c r="AA9" s="107">
        <v>0</v>
      </c>
      <c r="AB9" s="111">
        <v>0</v>
      </c>
      <c r="AC9" s="109">
        <v>3550000</v>
      </c>
      <c r="AD9" s="114">
        <v>0</v>
      </c>
      <c r="AE9" s="107">
        <v>0</v>
      </c>
      <c r="AF9" s="111">
        <v>142200</v>
      </c>
    </row>
    <row r="10" spans="1:32" ht="19.5" customHeight="1">
      <c r="A10" s="107" t="s">
        <v>87</v>
      </c>
      <c r="B10" s="107" t="s">
        <v>88</v>
      </c>
      <c r="C10" s="107" t="s">
        <v>88</v>
      </c>
      <c r="D10" s="107" t="s">
        <v>85</v>
      </c>
      <c r="E10" s="107" t="s">
        <v>89</v>
      </c>
      <c r="F10" s="111">
        <f t="shared" si="0"/>
        <v>3527570.37</v>
      </c>
      <c r="G10" s="114">
        <v>3371642.37</v>
      </c>
      <c r="H10" s="107">
        <v>1824720</v>
      </c>
      <c r="I10" s="107">
        <v>1250496</v>
      </c>
      <c r="J10" s="107">
        <v>147060</v>
      </c>
      <c r="K10" s="107">
        <v>88704</v>
      </c>
      <c r="L10" s="107">
        <v>0</v>
      </c>
      <c r="M10" s="107">
        <v>0</v>
      </c>
      <c r="N10" s="111">
        <v>0</v>
      </c>
      <c r="O10" s="111">
        <v>0</v>
      </c>
      <c r="P10" s="111">
        <v>0</v>
      </c>
      <c r="Q10" s="111">
        <v>60662.37</v>
      </c>
      <c r="R10" s="111">
        <v>0</v>
      </c>
      <c r="S10" s="111">
        <v>0</v>
      </c>
      <c r="T10" s="111">
        <v>0</v>
      </c>
      <c r="U10" s="107">
        <v>155928</v>
      </c>
      <c r="V10" s="107">
        <v>0</v>
      </c>
      <c r="W10" s="107">
        <v>0</v>
      </c>
      <c r="X10" s="107">
        <v>0</v>
      </c>
      <c r="Y10" s="107">
        <v>0</v>
      </c>
      <c r="Z10" s="107">
        <v>13728</v>
      </c>
      <c r="AA10" s="107">
        <v>0</v>
      </c>
      <c r="AB10" s="111">
        <v>0</v>
      </c>
      <c r="AC10" s="109">
        <v>0</v>
      </c>
      <c r="AD10" s="114">
        <v>0</v>
      </c>
      <c r="AE10" s="107">
        <v>0</v>
      </c>
      <c r="AF10" s="111">
        <v>142200</v>
      </c>
    </row>
    <row r="11" spans="1:32" ht="19.5" customHeight="1">
      <c r="A11" s="107" t="s">
        <v>87</v>
      </c>
      <c r="B11" s="107" t="s">
        <v>96</v>
      </c>
      <c r="C11" s="107" t="s">
        <v>94</v>
      </c>
      <c r="D11" s="107" t="s">
        <v>85</v>
      </c>
      <c r="E11" s="107" t="s">
        <v>97</v>
      </c>
      <c r="F11" s="111">
        <f t="shared" si="0"/>
        <v>7900000</v>
      </c>
      <c r="G11" s="114">
        <v>7900000</v>
      </c>
      <c r="H11" s="107">
        <v>0</v>
      </c>
      <c r="I11" s="107">
        <v>0</v>
      </c>
      <c r="J11" s="107">
        <v>0</v>
      </c>
      <c r="K11" s="107">
        <v>0</v>
      </c>
      <c r="L11" s="107">
        <v>7900000</v>
      </c>
      <c r="M11" s="107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11">
        <v>0</v>
      </c>
      <c r="AC11" s="109">
        <v>0</v>
      </c>
      <c r="AD11" s="114">
        <v>0</v>
      </c>
      <c r="AE11" s="107">
        <v>0</v>
      </c>
      <c r="AF11" s="111">
        <v>0</v>
      </c>
    </row>
    <row r="12" spans="1:32" ht="19.5" customHeight="1">
      <c r="A12" s="107" t="s">
        <v>98</v>
      </c>
      <c r="B12" s="107" t="s">
        <v>99</v>
      </c>
      <c r="C12" s="107" t="s">
        <v>99</v>
      </c>
      <c r="D12" s="107" t="s">
        <v>85</v>
      </c>
      <c r="E12" s="107" t="s">
        <v>100</v>
      </c>
      <c r="F12" s="111">
        <f t="shared" si="0"/>
        <v>630871.2</v>
      </c>
      <c r="G12" s="114">
        <v>630871.2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630871.2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11">
        <v>0</v>
      </c>
      <c r="AC12" s="109">
        <v>0</v>
      </c>
      <c r="AD12" s="114">
        <v>0</v>
      </c>
      <c r="AE12" s="107">
        <v>0</v>
      </c>
      <c r="AF12" s="111">
        <v>0</v>
      </c>
    </row>
    <row r="13" spans="1:32" ht="19.5" customHeight="1">
      <c r="A13" s="107" t="s">
        <v>98</v>
      </c>
      <c r="B13" s="107" t="s">
        <v>99</v>
      </c>
      <c r="C13" s="107" t="s">
        <v>101</v>
      </c>
      <c r="D13" s="107" t="s">
        <v>85</v>
      </c>
      <c r="E13" s="107" t="s">
        <v>102</v>
      </c>
      <c r="F13" s="111">
        <f t="shared" si="0"/>
        <v>252348.48</v>
      </c>
      <c r="G13" s="114">
        <v>252348.48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11">
        <v>252348.48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11">
        <v>0</v>
      </c>
      <c r="AC13" s="109">
        <v>0</v>
      </c>
      <c r="AD13" s="114">
        <v>0</v>
      </c>
      <c r="AE13" s="107">
        <v>0</v>
      </c>
      <c r="AF13" s="111">
        <v>0</v>
      </c>
    </row>
    <row r="14" spans="1:32" ht="19.5" customHeight="1">
      <c r="A14" s="107" t="s">
        <v>103</v>
      </c>
      <c r="B14" s="107" t="s">
        <v>104</v>
      </c>
      <c r="C14" s="107" t="s">
        <v>88</v>
      </c>
      <c r="D14" s="107" t="s">
        <v>85</v>
      </c>
      <c r="E14" s="107" t="s">
        <v>105</v>
      </c>
      <c r="F14" s="111">
        <f t="shared" si="0"/>
        <v>180912.96</v>
      </c>
      <c r="G14" s="114">
        <v>180912.96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11">
        <v>0</v>
      </c>
      <c r="O14" s="111">
        <v>0</v>
      </c>
      <c r="P14" s="111">
        <v>0</v>
      </c>
      <c r="Q14" s="111">
        <v>180912.96</v>
      </c>
      <c r="R14" s="111">
        <v>0</v>
      </c>
      <c r="S14" s="111">
        <v>0</v>
      </c>
      <c r="T14" s="111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11">
        <v>0</v>
      </c>
      <c r="AC14" s="109">
        <v>0</v>
      </c>
      <c r="AD14" s="114">
        <v>0</v>
      </c>
      <c r="AE14" s="107">
        <v>0</v>
      </c>
      <c r="AF14" s="111">
        <v>0</v>
      </c>
    </row>
    <row r="15" spans="1:32" ht="19.5" customHeight="1">
      <c r="A15" s="107" t="s">
        <v>109</v>
      </c>
      <c r="B15" s="107" t="s">
        <v>90</v>
      </c>
      <c r="C15" s="107" t="s">
        <v>88</v>
      </c>
      <c r="D15" s="107" t="s">
        <v>85</v>
      </c>
      <c r="E15" s="107" t="s">
        <v>110</v>
      </c>
      <c r="F15" s="111">
        <f t="shared" si="0"/>
        <v>581065.76</v>
      </c>
      <c r="G15" s="114">
        <v>581065.76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581065.76</v>
      </c>
      <c r="S15" s="111">
        <v>0</v>
      </c>
      <c r="T15" s="111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11">
        <v>0</v>
      </c>
      <c r="AC15" s="109">
        <v>0</v>
      </c>
      <c r="AD15" s="114">
        <v>0</v>
      </c>
      <c r="AE15" s="107">
        <v>0</v>
      </c>
      <c r="AF15" s="111">
        <v>0</v>
      </c>
    </row>
    <row r="16" spans="1:32" ht="19.5" customHeight="1">
      <c r="A16" s="107" t="s">
        <v>111</v>
      </c>
      <c r="B16" s="107" t="s">
        <v>90</v>
      </c>
      <c r="C16" s="107" t="s">
        <v>112</v>
      </c>
      <c r="D16" s="107" t="s">
        <v>85</v>
      </c>
      <c r="E16" s="107" t="s">
        <v>113</v>
      </c>
      <c r="F16" s="111">
        <f t="shared" si="0"/>
        <v>1935800</v>
      </c>
      <c r="G16" s="114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07">
        <v>1935800</v>
      </c>
      <c r="V16" s="107">
        <v>0</v>
      </c>
      <c r="W16" s="107">
        <v>0</v>
      </c>
      <c r="X16" s="107">
        <v>0</v>
      </c>
      <c r="Y16" s="107">
        <v>0</v>
      </c>
      <c r="Z16" s="107">
        <v>1135800</v>
      </c>
      <c r="AA16" s="107">
        <v>0</v>
      </c>
      <c r="AB16" s="111">
        <v>0</v>
      </c>
      <c r="AC16" s="109">
        <v>800000</v>
      </c>
      <c r="AD16" s="114">
        <v>0</v>
      </c>
      <c r="AE16" s="107">
        <v>0</v>
      </c>
      <c r="AF16" s="111">
        <v>0</v>
      </c>
    </row>
    <row r="17" spans="1:32" ht="19.5" customHeight="1">
      <c r="A17" s="107" t="s">
        <v>111</v>
      </c>
      <c r="B17" s="107" t="s">
        <v>115</v>
      </c>
      <c r="C17" s="107" t="s">
        <v>99</v>
      </c>
      <c r="D17" s="107" t="s">
        <v>85</v>
      </c>
      <c r="E17" s="107" t="s">
        <v>116</v>
      </c>
      <c r="F17" s="111">
        <f t="shared" si="0"/>
        <v>10569000</v>
      </c>
      <c r="G17" s="114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07">
        <v>10569000</v>
      </c>
      <c r="V17" s="107">
        <v>0</v>
      </c>
      <c r="W17" s="107">
        <v>0</v>
      </c>
      <c r="X17" s="107">
        <v>0</v>
      </c>
      <c r="Y17" s="107">
        <v>0</v>
      </c>
      <c r="Z17" s="107">
        <v>7819000</v>
      </c>
      <c r="AA17" s="107">
        <v>0</v>
      </c>
      <c r="AB17" s="111">
        <v>0</v>
      </c>
      <c r="AC17" s="109">
        <v>2750000</v>
      </c>
      <c r="AD17" s="114">
        <v>0</v>
      </c>
      <c r="AE17" s="107">
        <v>0</v>
      </c>
      <c r="AF17" s="111">
        <v>0</v>
      </c>
    </row>
    <row r="18" spans="1:32" ht="19.5" customHeight="1">
      <c r="A18" s="107" t="s">
        <v>56</v>
      </c>
      <c r="B18" s="107" t="s">
        <v>56</v>
      </c>
      <c r="C18" s="107" t="s">
        <v>56</v>
      </c>
      <c r="D18" s="107" t="s">
        <v>117</v>
      </c>
      <c r="E18" s="107" t="s">
        <v>118</v>
      </c>
      <c r="F18" s="111">
        <f t="shared" si="0"/>
        <v>3582433.52</v>
      </c>
      <c r="G18" s="114">
        <v>3498609.52</v>
      </c>
      <c r="H18" s="107">
        <v>1414716</v>
      </c>
      <c r="I18" s="107">
        <v>46140</v>
      </c>
      <c r="J18" s="107">
        <v>0</v>
      </c>
      <c r="K18" s="107">
        <v>54912</v>
      </c>
      <c r="L18" s="107">
        <v>834929</v>
      </c>
      <c r="M18" s="107">
        <v>457717</v>
      </c>
      <c r="N18" s="111">
        <v>183086.8</v>
      </c>
      <c r="O18" s="111">
        <v>0</v>
      </c>
      <c r="P18" s="111">
        <v>0</v>
      </c>
      <c r="Q18" s="111">
        <v>171614.52</v>
      </c>
      <c r="R18" s="111">
        <v>275494.2</v>
      </c>
      <c r="S18" s="111">
        <v>0</v>
      </c>
      <c r="T18" s="111">
        <v>60000</v>
      </c>
      <c r="U18" s="107">
        <v>83824</v>
      </c>
      <c r="V18" s="107">
        <v>0</v>
      </c>
      <c r="W18" s="107">
        <v>0</v>
      </c>
      <c r="X18" s="107">
        <v>0</v>
      </c>
      <c r="Y18" s="107">
        <v>0</v>
      </c>
      <c r="Z18" s="107">
        <v>15024</v>
      </c>
      <c r="AA18" s="107">
        <v>0</v>
      </c>
      <c r="AB18" s="111">
        <v>0</v>
      </c>
      <c r="AC18" s="109">
        <v>0</v>
      </c>
      <c r="AD18" s="114">
        <v>0</v>
      </c>
      <c r="AE18" s="107">
        <v>0</v>
      </c>
      <c r="AF18" s="111">
        <v>68800</v>
      </c>
    </row>
    <row r="19" spans="1:32" ht="19.5" customHeight="1">
      <c r="A19" s="107" t="s">
        <v>87</v>
      </c>
      <c r="B19" s="107" t="s">
        <v>96</v>
      </c>
      <c r="C19" s="107" t="s">
        <v>94</v>
      </c>
      <c r="D19" s="107" t="s">
        <v>117</v>
      </c>
      <c r="E19" s="107" t="s">
        <v>97</v>
      </c>
      <c r="F19" s="111">
        <f t="shared" si="0"/>
        <v>60000</v>
      </c>
      <c r="G19" s="114">
        <v>60000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60000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11">
        <v>0</v>
      </c>
      <c r="AC19" s="109">
        <v>0</v>
      </c>
      <c r="AD19" s="114">
        <v>0</v>
      </c>
      <c r="AE19" s="107">
        <v>0</v>
      </c>
      <c r="AF19" s="111">
        <v>0</v>
      </c>
    </row>
    <row r="20" spans="1:32" ht="19.5" customHeight="1">
      <c r="A20" s="107" t="s">
        <v>87</v>
      </c>
      <c r="B20" s="107" t="s">
        <v>94</v>
      </c>
      <c r="C20" s="107" t="s">
        <v>94</v>
      </c>
      <c r="D20" s="107" t="s">
        <v>117</v>
      </c>
      <c r="E20" s="107" t="s">
        <v>119</v>
      </c>
      <c r="F20" s="111">
        <f t="shared" si="0"/>
        <v>2486736.48</v>
      </c>
      <c r="G20" s="114">
        <v>2402912.48</v>
      </c>
      <c r="H20" s="107">
        <v>1414716</v>
      </c>
      <c r="I20" s="107">
        <v>46140</v>
      </c>
      <c r="J20" s="107">
        <v>0</v>
      </c>
      <c r="K20" s="107">
        <v>54912</v>
      </c>
      <c r="L20" s="107">
        <v>834929</v>
      </c>
      <c r="M20" s="107">
        <v>0</v>
      </c>
      <c r="N20" s="111">
        <v>0</v>
      </c>
      <c r="O20" s="111">
        <v>0</v>
      </c>
      <c r="P20" s="111">
        <v>0</v>
      </c>
      <c r="Q20" s="111">
        <v>52215.48</v>
      </c>
      <c r="R20" s="111">
        <v>0</v>
      </c>
      <c r="S20" s="111">
        <v>0</v>
      </c>
      <c r="T20" s="111">
        <v>0</v>
      </c>
      <c r="U20" s="107">
        <v>83824</v>
      </c>
      <c r="V20" s="107">
        <v>0</v>
      </c>
      <c r="W20" s="107">
        <v>0</v>
      </c>
      <c r="X20" s="107">
        <v>0</v>
      </c>
      <c r="Y20" s="107">
        <v>0</v>
      </c>
      <c r="Z20" s="107">
        <v>15024</v>
      </c>
      <c r="AA20" s="107">
        <v>0</v>
      </c>
      <c r="AB20" s="111">
        <v>0</v>
      </c>
      <c r="AC20" s="109">
        <v>0</v>
      </c>
      <c r="AD20" s="114">
        <v>0</v>
      </c>
      <c r="AE20" s="107">
        <v>0</v>
      </c>
      <c r="AF20" s="111">
        <v>68800</v>
      </c>
    </row>
    <row r="21" spans="1:32" ht="19.5" customHeight="1">
      <c r="A21" s="107" t="s">
        <v>98</v>
      </c>
      <c r="B21" s="107" t="s">
        <v>99</v>
      </c>
      <c r="C21" s="107" t="s">
        <v>99</v>
      </c>
      <c r="D21" s="107" t="s">
        <v>117</v>
      </c>
      <c r="E21" s="107" t="s">
        <v>100</v>
      </c>
      <c r="F21" s="111">
        <f t="shared" si="0"/>
        <v>457717</v>
      </c>
      <c r="G21" s="114">
        <v>457717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457717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11">
        <v>0</v>
      </c>
      <c r="AC21" s="109">
        <v>0</v>
      </c>
      <c r="AD21" s="114">
        <v>0</v>
      </c>
      <c r="AE21" s="107">
        <v>0</v>
      </c>
      <c r="AF21" s="111">
        <v>0</v>
      </c>
    </row>
    <row r="22" spans="1:32" ht="19.5" customHeight="1">
      <c r="A22" s="107" t="s">
        <v>98</v>
      </c>
      <c r="B22" s="107" t="s">
        <v>99</v>
      </c>
      <c r="C22" s="107" t="s">
        <v>101</v>
      </c>
      <c r="D22" s="107" t="s">
        <v>117</v>
      </c>
      <c r="E22" s="107" t="s">
        <v>102</v>
      </c>
      <c r="F22" s="111">
        <f t="shared" si="0"/>
        <v>183086.8</v>
      </c>
      <c r="G22" s="114">
        <v>183086.8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11">
        <v>183086.8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11">
        <v>0</v>
      </c>
      <c r="AC22" s="109">
        <v>0</v>
      </c>
      <c r="AD22" s="114">
        <v>0</v>
      </c>
      <c r="AE22" s="107">
        <v>0</v>
      </c>
      <c r="AF22" s="111">
        <v>0</v>
      </c>
    </row>
    <row r="23" spans="1:32" ht="19.5" customHeight="1">
      <c r="A23" s="107" t="s">
        <v>103</v>
      </c>
      <c r="B23" s="107" t="s">
        <v>104</v>
      </c>
      <c r="C23" s="107" t="s">
        <v>90</v>
      </c>
      <c r="D23" s="107" t="s">
        <v>117</v>
      </c>
      <c r="E23" s="107" t="s">
        <v>120</v>
      </c>
      <c r="F23" s="111">
        <f t="shared" si="0"/>
        <v>119399.04</v>
      </c>
      <c r="G23" s="114">
        <v>119399.04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11">
        <v>0</v>
      </c>
      <c r="O23" s="111">
        <v>0</v>
      </c>
      <c r="P23" s="111">
        <v>0</v>
      </c>
      <c r="Q23" s="111">
        <v>119399.04</v>
      </c>
      <c r="R23" s="111">
        <v>0</v>
      </c>
      <c r="S23" s="111">
        <v>0</v>
      </c>
      <c r="T23" s="111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11">
        <v>0</v>
      </c>
      <c r="AC23" s="109">
        <v>0</v>
      </c>
      <c r="AD23" s="114">
        <v>0</v>
      </c>
      <c r="AE23" s="107">
        <v>0</v>
      </c>
      <c r="AF23" s="111">
        <v>0</v>
      </c>
    </row>
    <row r="24" spans="1:32" ht="19.5" customHeight="1">
      <c r="A24" s="107" t="s">
        <v>109</v>
      </c>
      <c r="B24" s="107" t="s">
        <v>90</v>
      </c>
      <c r="C24" s="107" t="s">
        <v>88</v>
      </c>
      <c r="D24" s="107" t="s">
        <v>117</v>
      </c>
      <c r="E24" s="107" t="s">
        <v>110</v>
      </c>
      <c r="F24" s="111">
        <f t="shared" si="0"/>
        <v>275494.2</v>
      </c>
      <c r="G24" s="114">
        <v>275494.2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275494.2</v>
      </c>
      <c r="S24" s="111">
        <v>0</v>
      </c>
      <c r="T24" s="111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11">
        <v>0</v>
      </c>
      <c r="AC24" s="109">
        <v>0</v>
      </c>
      <c r="AD24" s="114">
        <v>0</v>
      </c>
      <c r="AE24" s="107">
        <v>0</v>
      </c>
      <c r="AF24" s="111">
        <v>0</v>
      </c>
    </row>
    <row r="25" spans="1:32" ht="19.5" customHeight="1">
      <c r="A25" s="107" t="s">
        <v>56</v>
      </c>
      <c r="B25" s="107" t="s">
        <v>56</v>
      </c>
      <c r="C25" s="107" t="s">
        <v>56</v>
      </c>
      <c r="D25" s="107" t="s">
        <v>121</v>
      </c>
      <c r="E25" s="107" t="s">
        <v>122</v>
      </c>
      <c r="F25" s="111">
        <f t="shared" si="0"/>
        <v>5695913.82</v>
      </c>
      <c r="G25" s="114">
        <v>407913.82</v>
      </c>
      <c r="H25" s="107">
        <v>151416</v>
      </c>
      <c r="I25" s="107">
        <v>6012</v>
      </c>
      <c r="J25" s="107">
        <v>0</v>
      </c>
      <c r="K25" s="107">
        <v>8448</v>
      </c>
      <c r="L25" s="107">
        <v>113034</v>
      </c>
      <c r="M25" s="107">
        <v>54092.4</v>
      </c>
      <c r="N25" s="111">
        <v>21636.96</v>
      </c>
      <c r="O25" s="111">
        <v>0</v>
      </c>
      <c r="P25" s="111">
        <v>0</v>
      </c>
      <c r="Q25" s="111">
        <v>20819.02</v>
      </c>
      <c r="R25" s="111">
        <v>32455.44</v>
      </c>
      <c r="S25" s="111">
        <v>0</v>
      </c>
      <c r="T25" s="111">
        <v>0</v>
      </c>
      <c r="U25" s="107">
        <v>5288000</v>
      </c>
      <c r="V25" s="107">
        <v>0</v>
      </c>
      <c r="W25" s="107">
        <v>0</v>
      </c>
      <c r="X25" s="107">
        <v>0</v>
      </c>
      <c r="Y25" s="107">
        <v>0</v>
      </c>
      <c r="Z25" s="107">
        <v>1230000</v>
      </c>
      <c r="AA25" s="107">
        <v>0</v>
      </c>
      <c r="AB25" s="111">
        <v>0</v>
      </c>
      <c r="AC25" s="109">
        <v>2550000</v>
      </c>
      <c r="AD25" s="114">
        <v>0</v>
      </c>
      <c r="AE25" s="107">
        <v>0</v>
      </c>
      <c r="AF25" s="111">
        <v>1508000</v>
      </c>
    </row>
    <row r="26" spans="1:32" ht="19.5" customHeight="1">
      <c r="A26" s="107" t="s">
        <v>87</v>
      </c>
      <c r="B26" s="107" t="s">
        <v>90</v>
      </c>
      <c r="C26" s="107" t="s">
        <v>88</v>
      </c>
      <c r="D26" s="107" t="s">
        <v>121</v>
      </c>
      <c r="E26" s="107" t="s">
        <v>123</v>
      </c>
      <c r="F26" s="111">
        <f t="shared" si="0"/>
        <v>230000</v>
      </c>
      <c r="G26" s="114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07">
        <v>230000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11">
        <v>0</v>
      </c>
      <c r="AC26" s="109">
        <v>230000</v>
      </c>
      <c r="AD26" s="114">
        <v>0</v>
      </c>
      <c r="AE26" s="107">
        <v>0</v>
      </c>
      <c r="AF26" s="111">
        <v>0</v>
      </c>
    </row>
    <row r="27" spans="1:32" ht="19.5" customHeight="1">
      <c r="A27" s="107" t="s">
        <v>87</v>
      </c>
      <c r="B27" s="107" t="s">
        <v>90</v>
      </c>
      <c r="C27" s="107" t="s">
        <v>92</v>
      </c>
      <c r="D27" s="107" t="s">
        <v>121</v>
      </c>
      <c r="E27" s="107" t="s">
        <v>93</v>
      </c>
      <c r="F27" s="111">
        <f t="shared" si="0"/>
        <v>1720000</v>
      </c>
      <c r="G27" s="114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07">
        <v>1720000</v>
      </c>
      <c r="V27" s="107">
        <v>0</v>
      </c>
      <c r="W27" s="107">
        <v>0</v>
      </c>
      <c r="X27" s="107">
        <v>0</v>
      </c>
      <c r="Y27" s="107">
        <v>0</v>
      </c>
      <c r="Z27" s="107">
        <v>0</v>
      </c>
      <c r="AA27" s="107">
        <v>0</v>
      </c>
      <c r="AB27" s="111">
        <v>0</v>
      </c>
      <c r="AC27" s="109">
        <v>1720000</v>
      </c>
      <c r="AD27" s="114">
        <v>0</v>
      </c>
      <c r="AE27" s="107">
        <v>0</v>
      </c>
      <c r="AF27" s="111">
        <v>0</v>
      </c>
    </row>
    <row r="28" spans="1:32" ht="19.5" customHeight="1">
      <c r="A28" s="107" t="s">
        <v>87</v>
      </c>
      <c r="B28" s="107" t="s">
        <v>90</v>
      </c>
      <c r="C28" s="107" t="s">
        <v>94</v>
      </c>
      <c r="D28" s="107" t="s">
        <v>121</v>
      </c>
      <c r="E28" s="107" t="s">
        <v>95</v>
      </c>
      <c r="F28" s="111">
        <f t="shared" si="0"/>
        <v>1230000</v>
      </c>
      <c r="G28" s="114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07">
        <v>1230000</v>
      </c>
      <c r="V28" s="107">
        <v>0</v>
      </c>
      <c r="W28" s="107">
        <v>0</v>
      </c>
      <c r="X28" s="107">
        <v>0</v>
      </c>
      <c r="Y28" s="107">
        <v>0</v>
      </c>
      <c r="Z28" s="107">
        <v>1230000</v>
      </c>
      <c r="AA28" s="107">
        <v>0</v>
      </c>
      <c r="AB28" s="111">
        <v>0</v>
      </c>
      <c r="AC28" s="109">
        <v>0</v>
      </c>
      <c r="AD28" s="114">
        <v>0</v>
      </c>
      <c r="AE28" s="107">
        <v>0</v>
      </c>
      <c r="AF28" s="111">
        <v>0</v>
      </c>
    </row>
    <row r="29" spans="1:32" ht="19.5" customHeight="1">
      <c r="A29" s="107" t="s">
        <v>87</v>
      </c>
      <c r="B29" s="107" t="s">
        <v>115</v>
      </c>
      <c r="C29" s="107" t="s">
        <v>90</v>
      </c>
      <c r="D29" s="107" t="s">
        <v>121</v>
      </c>
      <c r="E29" s="107" t="s">
        <v>124</v>
      </c>
      <c r="F29" s="111">
        <f t="shared" si="0"/>
        <v>600000</v>
      </c>
      <c r="G29" s="114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07">
        <v>600000</v>
      </c>
      <c r="V29" s="107">
        <v>0</v>
      </c>
      <c r="W29" s="107">
        <v>0</v>
      </c>
      <c r="X29" s="107">
        <v>0</v>
      </c>
      <c r="Y29" s="107">
        <v>0</v>
      </c>
      <c r="Z29" s="107">
        <v>0</v>
      </c>
      <c r="AA29" s="107">
        <v>0</v>
      </c>
      <c r="AB29" s="111">
        <v>0</v>
      </c>
      <c r="AC29" s="109">
        <v>600000</v>
      </c>
      <c r="AD29" s="114">
        <v>0</v>
      </c>
      <c r="AE29" s="107">
        <v>0</v>
      </c>
      <c r="AF29" s="111">
        <v>0</v>
      </c>
    </row>
    <row r="30" spans="1:32" ht="19.5" customHeight="1">
      <c r="A30" s="107" t="s">
        <v>87</v>
      </c>
      <c r="B30" s="107" t="s">
        <v>96</v>
      </c>
      <c r="C30" s="107" t="s">
        <v>94</v>
      </c>
      <c r="D30" s="107" t="s">
        <v>121</v>
      </c>
      <c r="E30" s="107" t="s">
        <v>97</v>
      </c>
      <c r="F30" s="111">
        <f t="shared" si="0"/>
        <v>200000</v>
      </c>
      <c r="G30" s="114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07">
        <v>200000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11">
        <v>0</v>
      </c>
      <c r="AC30" s="109">
        <v>0</v>
      </c>
      <c r="AD30" s="114">
        <v>0</v>
      </c>
      <c r="AE30" s="107">
        <v>0</v>
      </c>
      <c r="AF30" s="111">
        <v>200000</v>
      </c>
    </row>
    <row r="31" spans="1:32" ht="19.5" customHeight="1">
      <c r="A31" s="107" t="s">
        <v>87</v>
      </c>
      <c r="B31" s="107" t="s">
        <v>94</v>
      </c>
      <c r="C31" s="107" t="s">
        <v>94</v>
      </c>
      <c r="D31" s="107" t="s">
        <v>121</v>
      </c>
      <c r="E31" s="107" t="s">
        <v>119</v>
      </c>
      <c r="F31" s="111">
        <f t="shared" si="0"/>
        <v>1593826.54</v>
      </c>
      <c r="G31" s="114">
        <v>285826.54</v>
      </c>
      <c r="H31" s="107">
        <v>151416</v>
      </c>
      <c r="I31" s="107">
        <v>6012</v>
      </c>
      <c r="J31" s="107">
        <v>0</v>
      </c>
      <c r="K31" s="107">
        <v>8448</v>
      </c>
      <c r="L31" s="107">
        <v>113034</v>
      </c>
      <c r="M31" s="107">
        <v>0</v>
      </c>
      <c r="N31" s="111">
        <v>0</v>
      </c>
      <c r="O31" s="111">
        <v>0</v>
      </c>
      <c r="P31" s="111">
        <v>0</v>
      </c>
      <c r="Q31" s="111">
        <v>6916.54</v>
      </c>
      <c r="R31" s="111">
        <v>0</v>
      </c>
      <c r="S31" s="111">
        <v>0</v>
      </c>
      <c r="T31" s="111">
        <v>0</v>
      </c>
      <c r="U31" s="107">
        <v>1308000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11">
        <v>0</v>
      </c>
      <c r="AC31" s="109">
        <v>0</v>
      </c>
      <c r="AD31" s="114">
        <v>0</v>
      </c>
      <c r="AE31" s="107">
        <v>0</v>
      </c>
      <c r="AF31" s="111">
        <v>1308000</v>
      </c>
    </row>
    <row r="32" spans="1:32" ht="19.5" customHeight="1">
      <c r="A32" s="107" t="s">
        <v>98</v>
      </c>
      <c r="B32" s="107" t="s">
        <v>99</v>
      </c>
      <c r="C32" s="107" t="s">
        <v>99</v>
      </c>
      <c r="D32" s="107" t="s">
        <v>121</v>
      </c>
      <c r="E32" s="107" t="s">
        <v>100</v>
      </c>
      <c r="F32" s="111">
        <f t="shared" si="0"/>
        <v>54092.4</v>
      </c>
      <c r="G32" s="114">
        <v>54092.4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54092.4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111">
        <v>0</v>
      </c>
      <c r="AC32" s="109">
        <v>0</v>
      </c>
      <c r="AD32" s="114">
        <v>0</v>
      </c>
      <c r="AE32" s="107">
        <v>0</v>
      </c>
      <c r="AF32" s="111">
        <v>0</v>
      </c>
    </row>
    <row r="33" spans="1:32" ht="19.5" customHeight="1">
      <c r="A33" s="107" t="s">
        <v>98</v>
      </c>
      <c r="B33" s="107" t="s">
        <v>99</v>
      </c>
      <c r="C33" s="107" t="s">
        <v>101</v>
      </c>
      <c r="D33" s="107" t="s">
        <v>121</v>
      </c>
      <c r="E33" s="107" t="s">
        <v>102</v>
      </c>
      <c r="F33" s="111">
        <f t="shared" si="0"/>
        <v>21636.96</v>
      </c>
      <c r="G33" s="114">
        <v>21636.96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11">
        <v>21636.96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11">
        <v>0</v>
      </c>
      <c r="AC33" s="109">
        <v>0</v>
      </c>
      <c r="AD33" s="114">
        <v>0</v>
      </c>
      <c r="AE33" s="107">
        <v>0</v>
      </c>
      <c r="AF33" s="111">
        <v>0</v>
      </c>
    </row>
    <row r="34" spans="1:32" ht="19.5" customHeight="1">
      <c r="A34" s="107" t="s">
        <v>103</v>
      </c>
      <c r="B34" s="107" t="s">
        <v>104</v>
      </c>
      <c r="C34" s="107" t="s">
        <v>90</v>
      </c>
      <c r="D34" s="107" t="s">
        <v>121</v>
      </c>
      <c r="E34" s="107" t="s">
        <v>120</v>
      </c>
      <c r="F34" s="111">
        <f t="shared" si="0"/>
        <v>13902.48</v>
      </c>
      <c r="G34" s="114">
        <v>13902.48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11">
        <v>0</v>
      </c>
      <c r="O34" s="111">
        <v>0</v>
      </c>
      <c r="P34" s="111">
        <v>0</v>
      </c>
      <c r="Q34" s="111">
        <v>13902.48</v>
      </c>
      <c r="R34" s="111">
        <v>0</v>
      </c>
      <c r="S34" s="111">
        <v>0</v>
      </c>
      <c r="T34" s="111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11">
        <v>0</v>
      </c>
      <c r="AC34" s="109">
        <v>0</v>
      </c>
      <c r="AD34" s="114">
        <v>0</v>
      </c>
      <c r="AE34" s="107">
        <v>0</v>
      </c>
      <c r="AF34" s="111">
        <v>0</v>
      </c>
    </row>
    <row r="35" spans="1:32" ht="19.5" customHeight="1">
      <c r="A35" s="107" t="s">
        <v>109</v>
      </c>
      <c r="B35" s="107" t="s">
        <v>90</v>
      </c>
      <c r="C35" s="107" t="s">
        <v>88</v>
      </c>
      <c r="D35" s="107" t="s">
        <v>121</v>
      </c>
      <c r="E35" s="107" t="s">
        <v>110</v>
      </c>
      <c r="F35" s="111">
        <f t="shared" si="0"/>
        <v>32455.44</v>
      </c>
      <c r="G35" s="114">
        <v>32455.44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32455.44</v>
      </c>
      <c r="S35" s="111">
        <v>0</v>
      </c>
      <c r="T35" s="111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0</v>
      </c>
      <c r="Z35" s="107">
        <v>0</v>
      </c>
      <c r="AA35" s="107">
        <v>0</v>
      </c>
      <c r="AB35" s="111">
        <v>0</v>
      </c>
      <c r="AC35" s="109">
        <v>0</v>
      </c>
      <c r="AD35" s="114">
        <v>0</v>
      </c>
      <c r="AE35" s="107">
        <v>0</v>
      </c>
      <c r="AF35" s="111">
        <v>0</v>
      </c>
    </row>
    <row r="36" spans="1:32" ht="19.5" customHeight="1">
      <c r="A36" s="107" t="s">
        <v>56</v>
      </c>
      <c r="B36" s="107" t="s">
        <v>56</v>
      </c>
      <c r="C36" s="107" t="s">
        <v>56</v>
      </c>
      <c r="D36" s="107" t="s">
        <v>125</v>
      </c>
      <c r="E36" s="107" t="s">
        <v>126</v>
      </c>
      <c r="F36" s="111">
        <f t="shared" si="0"/>
        <v>422535.26</v>
      </c>
      <c r="G36" s="114">
        <v>411335.26</v>
      </c>
      <c r="H36" s="107">
        <v>156408</v>
      </c>
      <c r="I36" s="107">
        <v>5928</v>
      </c>
      <c r="J36" s="107">
        <v>0</v>
      </c>
      <c r="K36" s="107">
        <v>8448</v>
      </c>
      <c r="L36" s="107">
        <v>110606</v>
      </c>
      <c r="M36" s="107">
        <v>54588.4</v>
      </c>
      <c r="N36" s="111">
        <v>21835.36</v>
      </c>
      <c r="O36" s="111">
        <v>0</v>
      </c>
      <c r="P36" s="111">
        <v>0</v>
      </c>
      <c r="Q36" s="111">
        <v>20768.46</v>
      </c>
      <c r="R36" s="111">
        <v>32753.04</v>
      </c>
      <c r="S36" s="111">
        <v>0</v>
      </c>
      <c r="T36" s="111">
        <v>0</v>
      </c>
      <c r="U36" s="107">
        <v>11200</v>
      </c>
      <c r="V36" s="107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11">
        <v>0</v>
      </c>
      <c r="AC36" s="109">
        <v>0</v>
      </c>
      <c r="AD36" s="114">
        <v>0</v>
      </c>
      <c r="AE36" s="107">
        <v>0</v>
      </c>
      <c r="AF36" s="111">
        <v>11200</v>
      </c>
    </row>
    <row r="37" spans="1:32" ht="19.5" customHeight="1">
      <c r="A37" s="107" t="s">
        <v>87</v>
      </c>
      <c r="B37" s="107" t="s">
        <v>94</v>
      </c>
      <c r="C37" s="107" t="s">
        <v>94</v>
      </c>
      <c r="D37" s="107" t="s">
        <v>125</v>
      </c>
      <c r="E37" s="107" t="s">
        <v>119</v>
      </c>
      <c r="F37" s="111">
        <f t="shared" si="0"/>
        <v>299309.1</v>
      </c>
      <c r="G37" s="114">
        <v>288109.1</v>
      </c>
      <c r="H37" s="107">
        <v>156408</v>
      </c>
      <c r="I37" s="107">
        <v>5928</v>
      </c>
      <c r="J37" s="107">
        <v>0</v>
      </c>
      <c r="K37" s="107">
        <v>8448</v>
      </c>
      <c r="L37" s="107">
        <v>110606</v>
      </c>
      <c r="M37" s="107">
        <v>0</v>
      </c>
      <c r="N37" s="111">
        <v>0</v>
      </c>
      <c r="O37" s="111">
        <v>0</v>
      </c>
      <c r="P37" s="111">
        <v>0</v>
      </c>
      <c r="Q37" s="111">
        <v>6719.1</v>
      </c>
      <c r="R37" s="111">
        <v>0</v>
      </c>
      <c r="S37" s="111">
        <v>0</v>
      </c>
      <c r="T37" s="111">
        <v>0</v>
      </c>
      <c r="U37" s="107">
        <v>11200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11">
        <v>0</v>
      </c>
      <c r="AC37" s="109">
        <v>0</v>
      </c>
      <c r="AD37" s="114">
        <v>0</v>
      </c>
      <c r="AE37" s="107">
        <v>0</v>
      </c>
      <c r="AF37" s="111">
        <v>11200</v>
      </c>
    </row>
    <row r="38" spans="1:32" ht="19.5" customHeight="1">
      <c r="A38" s="107" t="s">
        <v>98</v>
      </c>
      <c r="B38" s="107" t="s">
        <v>99</v>
      </c>
      <c r="C38" s="107" t="s">
        <v>99</v>
      </c>
      <c r="D38" s="107" t="s">
        <v>125</v>
      </c>
      <c r="E38" s="107" t="s">
        <v>100</v>
      </c>
      <c r="F38" s="111">
        <f t="shared" si="0"/>
        <v>54588.4</v>
      </c>
      <c r="G38" s="114">
        <v>54588.4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54588.4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07">
        <v>0</v>
      </c>
      <c r="V38" s="107">
        <v>0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11">
        <v>0</v>
      </c>
      <c r="AC38" s="109">
        <v>0</v>
      </c>
      <c r="AD38" s="114">
        <v>0</v>
      </c>
      <c r="AE38" s="107">
        <v>0</v>
      </c>
      <c r="AF38" s="111">
        <v>0</v>
      </c>
    </row>
    <row r="39" spans="1:32" ht="19.5" customHeight="1">
      <c r="A39" s="107" t="s">
        <v>98</v>
      </c>
      <c r="B39" s="107" t="s">
        <v>99</v>
      </c>
      <c r="C39" s="107" t="s">
        <v>101</v>
      </c>
      <c r="D39" s="107" t="s">
        <v>125</v>
      </c>
      <c r="E39" s="107" t="s">
        <v>102</v>
      </c>
      <c r="F39" s="111">
        <f aca="true" t="shared" si="1" ref="F39:F70">SUM(G39,U39)</f>
        <v>21835.36</v>
      </c>
      <c r="G39" s="114">
        <v>21835.36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11">
        <v>21835.36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11">
        <v>0</v>
      </c>
      <c r="AC39" s="109">
        <v>0</v>
      </c>
      <c r="AD39" s="114">
        <v>0</v>
      </c>
      <c r="AE39" s="107">
        <v>0</v>
      </c>
      <c r="AF39" s="111">
        <v>0</v>
      </c>
    </row>
    <row r="40" spans="1:32" ht="19.5" customHeight="1">
      <c r="A40" s="107" t="s">
        <v>103</v>
      </c>
      <c r="B40" s="107" t="s">
        <v>104</v>
      </c>
      <c r="C40" s="107" t="s">
        <v>90</v>
      </c>
      <c r="D40" s="107" t="s">
        <v>125</v>
      </c>
      <c r="E40" s="107" t="s">
        <v>120</v>
      </c>
      <c r="F40" s="111">
        <f t="shared" si="1"/>
        <v>14049.36</v>
      </c>
      <c r="G40" s="114">
        <v>14049.36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11">
        <v>0</v>
      </c>
      <c r="O40" s="111">
        <v>0</v>
      </c>
      <c r="P40" s="111">
        <v>0</v>
      </c>
      <c r="Q40" s="111">
        <v>14049.36</v>
      </c>
      <c r="R40" s="111">
        <v>0</v>
      </c>
      <c r="S40" s="111">
        <v>0</v>
      </c>
      <c r="T40" s="111">
        <v>0</v>
      </c>
      <c r="U40" s="107">
        <v>0</v>
      </c>
      <c r="V40" s="107">
        <v>0</v>
      </c>
      <c r="W40" s="107">
        <v>0</v>
      </c>
      <c r="X40" s="107">
        <v>0</v>
      </c>
      <c r="Y40" s="107">
        <v>0</v>
      </c>
      <c r="Z40" s="107">
        <v>0</v>
      </c>
      <c r="AA40" s="107">
        <v>0</v>
      </c>
      <c r="AB40" s="111">
        <v>0</v>
      </c>
      <c r="AC40" s="109">
        <v>0</v>
      </c>
      <c r="AD40" s="114">
        <v>0</v>
      </c>
      <c r="AE40" s="107">
        <v>0</v>
      </c>
      <c r="AF40" s="111">
        <v>0</v>
      </c>
    </row>
    <row r="41" spans="1:32" ht="19.5" customHeight="1">
      <c r="A41" s="107" t="s">
        <v>109</v>
      </c>
      <c r="B41" s="107" t="s">
        <v>90</v>
      </c>
      <c r="C41" s="107" t="s">
        <v>88</v>
      </c>
      <c r="D41" s="107" t="s">
        <v>125</v>
      </c>
      <c r="E41" s="107" t="s">
        <v>110</v>
      </c>
      <c r="F41" s="111">
        <f t="shared" si="1"/>
        <v>32753.04</v>
      </c>
      <c r="G41" s="114">
        <v>32753.04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32753.04</v>
      </c>
      <c r="S41" s="111">
        <v>0</v>
      </c>
      <c r="T41" s="111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11">
        <v>0</v>
      </c>
      <c r="AC41" s="109">
        <v>0</v>
      </c>
      <c r="AD41" s="114">
        <v>0</v>
      </c>
      <c r="AE41" s="107">
        <v>0</v>
      </c>
      <c r="AF41" s="111">
        <v>0</v>
      </c>
    </row>
    <row r="42" spans="1:32" ht="19.5" customHeight="1">
      <c r="A42" s="107" t="s">
        <v>56</v>
      </c>
      <c r="B42" s="107" t="s">
        <v>56</v>
      </c>
      <c r="C42" s="107" t="s">
        <v>56</v>
      </c>
      <c r="D42" s="107" t="s">
        <v>127</v>
      </c>
      <c r="E42" s="107" t="s">
        <v>128</v>
      </c>
      <c r="F42" s="111">
        <f t="shared" si="1"/>
        <v>2926536.98</v>
      </c>
      <c r="G42" s="114">
        <v>2873736.98</v>
      </c>
      <c r="H42" s="107">
        <v>1154328</v>
      </c>
      <c r="I42" s="107">
        <v>35964</v>
      </c>
      <c r="J42" s="107">
        <v>0</v>
      </c>
      <c r="K42" s="107">
        <v>50688</v>
      </c>
      <c r="L42" s="107">
        <v>723962</v>
      </c>
      <c r="M42" s="107">
        <v>382850.8</v>
      </c>
      <c r="N42" s="111">
        <v>153140.32</v>
      </c>
      <c r="O42" s="111">
        <v>0</v>
      </c>
      <c r="P42" s="111">
        <v>0</v>
      </c>
      <c r="Q42" s="111">
        <v>143093.38</v>
      </c>
      <c r="R42" s="111">
        <v>229710.48</v>
      </c>
      <c r="S42" s="111">
        <v>0</v>
      </c>
      <c r="T42" s="111">
        <v>0</v>
      </c>
      <c r="U42" s="107">
        <v>52800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07">
        <v>0</v>
      </c>
      <c r="AB42" s="111">
        <v>0</v>
      </c>
      <c r="AC42" s="109">
        <v>0</v>
      </c>
      <c r="AD42" s="114">
        <v>0</v>
      </c>
      <c r="AE42" s="107">
        <v>0</v>
      </c>
      <c r="AF42" s="111">
        <v>52800</v>
      </c>
    </row>
    <row r="43" spans="1:32" ht="19.5" customHeight="1">
      <c r="A43" s="107" t="s">
        <v>87</v>
      </c>
      <c r="B43" s="107" t="s">
        <v>94</v>
      </c>
      <c r="C43" s="107" t="s">
        <v>94</v>
      </c>
      <c r="D43" s="107" t="s">
        <v>127</v>
      </c>
      <c r="E43" s="107" t="s">
        <v>119</v>
      </c>
      <c r="F43" s="111">
        <f t="shared" si="1"/>
        <v>2061553.14</v>
      </c>
      <c r="G43" s="114">
        <v>2008753.14</v>
      </c>
      <c r="H43" s="107">
        <v>1154328</v>
      </c>
      <c r="I43" s="107">
        <v>35964</v>
      </c>
      <c r="J43" s="107">
        <v>0</v>
      </c>
      <c r="K43" s="107">
        <v>50688</v>
      </c>
      <c r="L43" s="107">
        <v>723962</v>
      </c>
      <c r="M43" s="107">
        <v>0</v>
      </c>
      <c r="N43" s="111">
        <v>0</v>
      </c>
      <c r="O43" s="111">
        <v>0</v>
      </c>
      <c r="P43" s="111">
        <v>0</v>
      </c>
      <c r="Q43" s="111">
        <v>43811.14</v>
      </c>
      <c r="R43" s="111">
        <v>0</v>
      </c>
      <c r="S43" s="111">
        <v>0</v>
      </c>
      <c r="T43" s="111">
        <v>0</v>
      </c>
      <c r="U43" s="107">
        <v>52800</v>
      </c>
      <c r="V43" s="107">
        <v>0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11">
        <v>0</v>
      </c>
      <c r="AC43" s="109">
        <v>0</v>
      </c>
      <c r="AD43" s="114">
        <v>0</v>
      </c>
      <c r="AE43" s="107">
        <v>0</v>
      </c>
      <c r="AF43" s="111">
        <v>52800</v>
      </c>
    </row>
    <row r="44" spans="1:32" ht="19.5" customHeight="1">
      <c r="A44" s="107" t="s">
        <v>98</v>
      </c>
      <c r="B44" s="107" t="s">
        <v>99</v>
      </c>
      <c r="C44" s="107" t="s">
        <v>99</v>
      </c>
      <c r="D44" s="107" t="s">
        <v>127</v>
      </c>
      <c r="E44" s="107" t="s">
        <v>100</v>
      </c>
      <c r="F44" s="111">
        <f t="shared" si="1"/>
        <v>382850.8</v>
      </c>
      <c r="G44" s="114">
        <v>382850.8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382850.8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11">
        <v>0</v>
      </c>
      <c r="AC44" s="109">
        <v>0</v>
      </c>
      <c r="AD44" s="114">
        <v>0</v>
      </c>
      <c r="AE44" s="107">
        <v>0</v>
      </c>
      <c r="AF44" s="111">
        <v>0</v>
      </c>
    </row>
    <row r="45" spans="1:32" ht="19.5" customHeight="1">
      <c r="A45" s="107" t="s">
        <v>98</v>
      </c>
      <c r="B45" s="107" t="s">
        <v>99</v>
      </c>
      <c r="C45" s="107" t="s">
        <v>101</v>
      </c>
      <c r="D45" s="107" t="s">
        <v>127</v>
      </c>
      <c r="E45" s="107" t="s">
        <v>102</v>
      </c>
      <c r="F45" s="111">
        <f t="shared" si="1"/>
        <v>153140.32</v>
      </c>
      <c r="G45" s="114">
        <v>153140.32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11">
        <v>153140.32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11">
        <v>0</v>
      </c>
      <c r="AC45" s="109">
        <v>0</v>
      </c>
      <c r="AD45" s="114">
        <v>0</v>
      </c>
      <c r="AE45" s="107">
        <v>0</v>
      </c>
      <c r="AF45" s="111">
        <v>0</v>
      </c>
    </row>
    <row r="46" spans="1:32" ht="19.5" customHeight="1">
      <c r="A46" s="107" t="s">
        <v>103</v>
      </c>
      <c r="B46" s="107" t="s">
        <v>104</v>
      </c>
      <c r="C46" s="107" t="s">
        <v>90</v>
      </c>
      <c r="D46" s="107" t="s">
        <v>127</v>
      </c>
      <c r="E46" s="107" t="s">
        <v>120</v>
      </c>
      <c r="F46" s="111">
        <f t="shared" si="1"/>
        <v>99282.24</v>
      </c>
      <c r="G46" s="114">
        <v>99282.24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11">
        <v>0</v>
      </c>
      <c r="O46" s="111">
        <v>0</v>
      </c>
      <c r="P46" s="111">
        <v>0</v>
      </c>
      <c r="Q46" s="111">
        <v>99282.24</v>
      </c>
      <c r="R46" s="111">
        <v>0</v>
      </c>
      <c r="S46" s="111">
        <v>0</v>
      </c>
      <c r="T46" s="111">
        <v>0</v>
      </c>
      <c r="U46" s="107">
        <v>0</v>
      </c>
      <c r="V46" s="107">
        <v>0</v>
      </c>
      <c r="W46" s="107">
        <v>0</v>
      </c>
      <c r="X46" s="107">
        <v>0</v>
      </c>
      <c r="Y46" s="107">
        <v>0</v>
      </c>
      <c r="Z46" s="107">
        <v>0</v>
      </c>
      <c r="AA46" s="107">
        <v>0</v>
      </c>
      <c r="AB46" s="111">
        <v>0</v>
      </c>
      <c r="AC46" s="109">
        <v>0</v>
      </c>
      <c r="AD46" s="114">
        <v>0</v>
      </c>
      <c r="AE46" s="107">
        <v>0</v>
      </c>
      <c r="AF46" s="111">
        <v>0</v>
      </c>
    </row>
    <row r="47" spans="1:32" ht="19.5" customHeight="1">
      <c r="A47" s="107" t="s">
        <v>109</v>
      </c>
      <c r="B47" s="107" t="s">
        <v>90</v>
      </c>
      <c r="C47" s="107" t="s">
        <v>88</v>
      </c>
      <c r="D47" s="107" t="s">
        <v>127</v>
      </c>
      <c r="E47" s="107" t="s">
        <v>110</v>
      </c>
      <c r="F47" s="111">
        <f t="shared" si="1"/>
        <v>229710.48</v>
      </c>
      <c r="G47" s="114">
        <v>229710.48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229710.48</v>
      </c>
      <c r="S47" s="111">
        <v>0</v>
      </c>
      <c r="T47" s="111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11">
        <v>0</v>
      </c>
      <c r="AC47" s="109">
        <v>0</v>
      </c>
      <c r="AD47" s="114">
        <v>0</v>
      </c>
      <c r="AE47" s="107">
        <v>0</v>
      </c>
      <c r="AF47" s="111">
        <v>0</v>
      </c>
    </row>
    <row r="48" spans="1:32" ht="19.5" customHeight="1">
      <c r="A48" s="107" t="s">
        <v>56</v>
      </c>
      <c r="B48" s="107" t="s">
        <v>56</v>
      </c>
      <c r="C48" s="107" t="s">
        <v>56</v>
      </c>
      <c r="D48" s="107" t="s">
        <v>129</v>
      </c>
      <c r="E48" s="107" t="s">
        <v>130</v>
      </c>
      <c r="F48" s="111">
        <f t="shared" si="1"/>
        <v>1982822.54</v>
      </c>
      <c r="G48" s="114">
        <v>1945022.54</v>
      </c>
      <c r="H48" s="107">
        <v>726168</v>
      </c>
      <c r="I48" s="107">
        <v>28728</v>
      </c>
      <c r="J48" s="107">
        <v>0</v>
      </c>
      <c r="K48" s="107">
        <v>35904</v>
      </c>
      <c r="L48" s="107">
        <v>498346</v>
      </c>
      <c r="M48" s="107">
        <v>249928.4</v>
      </c>
      <c r="N48" s="111">
        <v>99971.36</v>
      </c>
      <c r="O48" s="111">
        <v>0</v>
      </c>
      <c r="P48" s="111">
        <v>0</v>
      </c>
      <c r="Q48" s="111">
        <v>95587.74</v>
      </c>
      <c r="R48" s="111">
        <v>150389.04</v>
      </c>
      <c r="S48" s="111">
        <v>0</v>
      </c>
      <c r="T48" s="111">
        <v>60000</v>
      </c>
      <c r="U48" s="107">
        <v>37800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11">
        <v>0</v>
      </c>
      <c r="AC48" s="109">
        <v>0</v>
      </c>
      <c r="AD48" s="114">
        <v>0</v>
      </c>
      <c r="AE48" s="107">
        <v>0</v>
      </c>
      <c r="AF48" s="111">
        <v>37800</v>
      </c>
    </row>
    <row r="49" spans="1:32" ht="19.5" customHeight="1">
      <c r="A49" s="107" t="s">
        <v>87</v>
      </c>
      <c r="B49" s="107" t="s">
        <v>94</v>
      </c>
      <c r="C49" s="107" t="s">
        <v>94</v>
      </c>
      <c r="D49" s="107" t="s">
        <v>129</v>
      </c>
      <c r="E49" s="107" t="s">
        <v>119</v>
      </c>
      <c r="F49" s="111">
        <f t="shared" si="1"/>
        <v>1417762.54</v>
      </c>
      <c r="G49" s="114">
        <v>1379962.54</v>
      </c>
      <c r="H49" s="107">
        <v>726168</v>
      </c>
      <c r="I49" s="107">
        <v>28728</v>
      </c>
      <c r="J49" s="107">
        <v>0</v>
      </c>
      <c r="K49" s="107">
        <v>35904</v>
      </c>
      <c r="L49" s="107">
        <v>498346</v>
      </c>
      <c r="M49" s="107">
        <v>0</v>
      </c>
      <c r="N49" s="111">
        <v>0</v>
      </c>
      <c r="O49" s="111">
        <v>0</v>
      </c>
      <c r="P49" s="111">
        <v>0</v>
      </c>
      <c r="Q49" s="111">
        <v>30816.54</v>
      </c>
      <c r="R49" s="111">
        <v>0</v>
      </c>
      <c r="S49" s="111">
        <v>0</v>
      </c>
      <c r="T49" s="111">
        <v>60000</v>
      </c>
      <c r="U49" s="107">
        <v>37800</v>
      </c>
      <c r="V49" s="107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11">
        <v>0</v>
      </c>
      <c r="AC49" s="109">
        <v>0</v>
      </c>
      <c r="AD49" s="114">
        <v>0</v>
      </c>
      <c r="AE49" s="107">
        <v>0</v>
      </c>
      <c r="AF49" s="111">
        <v>37800</v>
      </c>
    </row>
    <row r="50" spans="1:32" ht="19.5" customHeight="1">
      <c r="A50" s="107" t="s">
        <v>98</v>
      </c>
      <c r="B50" s="107" t="s">
        <v>99</v>
      </c>
      <c r="C50" s="107" t="s">
        <v>99</v>
      </c>
      <c r="D50" s="107" t="s">
        <v>129</v>
      </c>
      <c r="E50" s="107" t="s">
        <v>100</v>
      </c>
      <c r="F50" s="111">
        <f t="shared" si="1"/>
        <v>249928.4</v>
      </c>
      <c r="G50" s="114">
        <v>249928.4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249928.4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11">
        <v>0</v>
      </c>
      <c r="AC50" s="109">
        <v>0</v>
      </c>
      <c r="AD50" s="114">
        <v>0</v>
      </c>
      <c r="AE50" s="107">
        <v>0</v>
      </c>
      <c r="AF50" s="111">
        <v>0</v>
      </c>
    </row>
    <row r="51" spans="1:32" ht="19.5" customHeight="1">
      <c r="A51" s="107" t="s">
        <v>98</v>
      </c>
      <c r="B51" s="107" t="s">
        <v>99</v>
      </c>
      <c r="C51" s="107" t="s">
        <v>101</v>
      </c>
      <c r="D51" s="107" t="s">
        <v>129</v>
      </c>
      <c r="E51" s="107" t="s">
        <v>102</v>
      </c>
      <c r="F51" s="111">
        <f t="shared" si="1"/>
        <v>99971.36</v>
      </c>
      <c r="G51" s="114">
        <v>99971.36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11">
        <v>99971.36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11">
        <v>0</v>
      </c>
      <c r="AC51" s="109">
        <v>0</v>
      </c>
      <c r="AD51" s="114">
        <v>0</v>
      </c>
      <c r="AE51" s="107">
        <v>0</v>
      </c>
      <c r="AF51" s="111">
        <v>0</v>
      </c>
    </row>
    <row r="52" spans="1:32" ht="19.5" customHeight="1">
      <c r="A52" s="107" t="s">
        <v>103</v>
      </c>
      <c r="B52" s="107" t="s">
        <v>104</v>
      </c>
      <c r="C52" s="107" t="s">
        <v>90</v>
      </c>
      <c r="D52" s="107" t="s">
        <v>129</v>
      </c>
      <c r="E52" s="107" t="s">
        <v>120</v>
      </c>
      <c r="F52" s="111">
        <f t="shared" si="1"/>
        <v>64771.2</v>
      </c>
      <c r="G52" s="114">
        <v>64771.2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11">
        <v>0</v>
      </c>
      <c r="O52" s="111">
        <v>0</v>
      </c>
      <c r="P52" s="111">
        <v>0</v>
      </c>
      <c r="Q52" s="111">
        <v>64771.2</v>
      </c>
      <c r="R52" s="111">
        <v>0</v>
      </c>
      <c r="S52" s="111">
        <v>0</v>
      </c>
      <c r="T52" s="111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11">
        <v>0</v>
      </c>
      <c r="AC52" s="109">
        <v>0</v>
      </c>
      <c r="AD52" s="114">
        <v>0</v>
      </c>
      <c r="AE52" s="107">
        <v>0</v>
      </c>
      <c r="AF52" s="111">
        <v>0</v>
      </c>
    </row>
    <row r="53" spans="1:32" ht="19.5" customHeight="1">
      <c r="A53" s="107" t="s">
        <v>109</v>
      </c>
      <c r="B53" s="107" t="s">
        <v>90</v>
      </c>
      <c r="C53" s="107" t="s">
        <v>88</v>
      </c>
      <c r="D53" s="107" t="s">
        <v>129</v>
      </c>
      <c r="E53" s="107" t="s">
        <v>110</v>
      </c>
      <c r="F53" s="111">
        <f t="shared" si="1"/>
        <v>150389.04</v>
      </c>
      <c r="G53" s="114">
        <v>150389.04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150389.04</v>
      </c>
      <c r="S53" s="111">
        <v>0</v>
      </c>
      <c r="T53" s="111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>
        <v>0</v>
      </c>
      <c r="AB53" s="111">
        <v>0</v>
      </c>
      <c r="AC53" s="109">
        <v>0</v>
      </c>
      <c r="AD53" s="114">
        <v>0</v>
      </c>
      <c r="AE53" s="107">
        <v>0</v>
      </c>
      <c r="AF53" s="111">
        <v>0</v>
      </c>
    </row>
    <row r="54" spans="1:32" ht="19.5" customHeight="1">
      <c r="A54" s="107" t="s">
        <v>56</v>
      </c>
      <c r="B54" s="107" t="s">
        <v>56</v>
      </c>
      <c r="C54" s="107" t="s">
        <v>56</v>
      </c>
      <c r="D54" s="107" t="s">
        <v>131</v>
      </c>
      <c r="E54" s="107" t="s">
        <v>132</v>
      </c>
      <c r="F54" s="111">
        <f t="shared" si="1"/>
        <v>2713695.53</v>
      </c>
      <c r="G54" s="114">
        <v>2642895.53</v>
      </c>
      <c r="H54" s="107">
        <v>1221888</v>
      </c>
      <c r="I54" s="107">
        <v>42240</v>
      </c>
      <c r="J54" s="107">
        <v>0</v>
      </c>
      <c r="K54" s="107">
        <v>0</v>
      </c>
      <c r="L54" s="107">
        <v>291914</v>
      </c>
      <c r="M54" s="107">
        <v>432044</v>
      </c>
      <c r="N54" s="111">
        <v>172817.6</v>
      </c>
      <c r="O54" s="111">
        <v>0</v>
      </c>
      <c r="P54" s="111">
        <v>0</v>
      </c>
      <c r="Q54" s="111">
        <v>162765.53</v>
      </c>
      <c r="R54" s="111">
        <v>259226.4</v>
      </c>
      <c r="S54" s="111">
        <v>0</v>
      </c>
      <c r="T54" s="111">
        <v>60000</v>
      </c>
      <c r="U54" s="107">
        <v>70800</v>
      </c>
      <c r="V54" s="107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11">
        <v>0</v>
      </c>
      <c r="AC54" s="109">
        <v>0</v>
      </c>
      <c r="AD54" s="114">
        <v>0</v>
      </c>
      <c r="AE54" s="107">
        <v>0</v>
      </c>
      <c r="AF54" s="111">
        <v>70800</v>
      </c>
    </row>
    <row r="55" spans="1:32" ht="19.5" customHeight="1">
      <c r="A55" s="107" t="s">
        <v>87</v>
      </c>
      <c r="B55" s="107" t="s">
        <v>92</v>
      </c>
      <c r="C55" s="107" t="s">
        <v>92</v>
      </c>
      <c r="D55" s="107" t="s">
        <v>131</v>
      </c>
      <c r="E55" s="107" t="s">
        <v>133</v>
      </c>
      <c r="F55" s="111">
        <f t="shared" si="1"/>
        <v>1738559.77</v>
      </c>
      <c r="G55" s="114">
        <v>1667759.77</v>
      </c>
      <c r="H55" s="107">
        <v>1221888</v>
      </c>
      <c r="I55" s="107">
        <v>42240</v>
      </c>
      <c r="J55" s="107">
        <v>0</v>
      </c>
      <c r="K55" s="107">
        <v>0</v>
      </c>
      <c r="L55" s="107">
        <v>291914</v>
      </c>
      <c r="M55" s="107">
        <v>0</v>
      </c>
      <c r="N55" s="111">
        <v>0</v>
      </c>
      <c r="O55" s="111">
        <v>0</v>
      </c>
      <c r="P55" s="111">
        <v>0</v>
      </c>
      <c r="Q55" s="111">
        <v>51717.77</v>
      </c>
      <c r="R55" s="111">
        <v>0</v>
      </c>
      <c r="S55" s="111">
        <v>0</v>
      </c>
      <c r="T55" s="111">
        <v>60000</v>
      </c>
      <c r="U55" s="107">
        <v>70800</v>
      </c>
      <c r="V55" s="107">
        <v>0</v>
      </c>
      <c r="W55" s="107">
        <v>0</v>
      </c>
      <c r="X55" s="107">
        <v>0</v>
      </c>
      <c r="Y55" s="107">
        <v>0</v>
      </c>
      <c r="Z55" s="107">
        <v>0</v>
      </c>
      <c r="AA55" s="107">
        <v>0</v>
      </c>
      <c r="AB55" s="111">
        <v>0</v>
      </c>
      <c r="AC55" s="109">
        <v>0</v>
      </c>
      <c r="AD55" s="114">
        <v>0</v>
      </c>
      <c r="AE55" s="107">
        <v>0</v>
      </c>
      <c r="AF55" s="111">
        <v>70800</v>
      </c>
    </row>
    <row r="56" spans="1:32" ht="19.5" customHeight="1">
      <c r="A56" s="107" t="s">
        <v>98</v>
      </c>
      <c r="B56" s="107" t="s">
        <v>99</v>
      </c>
      <c r="C56" s="107" t="s">
        <v>99</v>
      </c>
      <c r="D56" s="107" t="s">
        <v>131</v>
      </c>
      <c r="E56" s="107" t="s">
        <v>100</v>
      </c>
      <c r="F56" s="111">
        <f t="shared" si="1"/>
        <v>432044</v>
      </c>
      <c r="G56" s="114">
        <v>432044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432044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0</v>
      </c>
      <c r="AB56" s="111">
        <v>0</v>
      </c>
      <c r="AC56" s="109">
        <v>0</v>
      </c>
      <c r="AD56" s="114">
        <v>0</v>
      </c>
      <c r="AE56" s="107">
        <v>0</v>
      </c>
      <c r="AF56" s="111">
        <v>0</v>
      </c>
    </row>
    <row r="57" spans="1:32" ht="19.5" customHeight="1">
      <c r="A57" s="107" t="s">
        <v>98</v>
      </c>
      <c r="B57" s="107" t="s">
        <v>99</v>
      </c>
      <c r="C57" s="107" t="s">
        <v>101</v>
      </c>
      <c r="D57" s="107" t="s">
        <v>131</v>
      </c>
      <c r="E57" s="107" t="s">
        <v>102</v>
      </c>
      <c r="F57" s="111">
        <f t="shared" si="1"/>
        <v>172817.6</v>
      </c>
      <c r="G57" s="114">
        <v>172817.6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11">
        <v>172817.6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11">
        <v>0</v>
      </c>
      <c r="AC57" s="109">
        <v>0</v>
      </c>
      <c r="AD57" s="114">
        <v>0</v>
      </c>
      <c r="AE57" s="107">
        <v>0</v>
      </c>
      <c r="AF57" s="111">
        <v>0</v>
      </c>
    </row>
    <row r="58" spans="1:32" ht="19.5" customHeight="1">
      <c r="A58" s="107" t="s">
        <v>103</v>
      </c>
      <c r="B58" s="107" t="s">
        <v>104</v>
      </c>
      <c r="C58" s="107" t="s">
        <v>90</v>
      </c>
      <c r="D58" s="107" t="s">
        <v>131</v>
      </c>
      <c r="E58" s="107" t="s">
        <v>120</v>
      </c>
      <c r="F58" s="111">
        <f t="shared" si="1"/>
        <v>111047.76</v>
      </c>
      <c r="G58" s="114">
        <v>111047.76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11">
        <v>0</v>
      </c>
      <c r="O58" s="111">
        <v>0</v>
      </c>
      <c r="P58" s="111">
        <v>0</v>
      </c>
      <c r="Q58" s="111">
        <v>111047.76</v>
      </c>
      <c r="R58" s="111">
        <v>0</v>
      </c>
      <c r="S58" s="111">
        <v>0</v>
      </c>
      <c r="T58" s="111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11">
        <v>0</v>
      </c>
      <c r="AC58" s="109">
        <v>0</v>
      </c>
      <c r="AD58" s="114">
        <v>0</v>
      </c>
      <c r="AE58" s="107">
        <v>0</v>
      </c>
      <c r="AF58" s="111">
        <v>0</v>
      </c>
    </row>
    <row r="59" spans="1:32" ht="19.5" customHeight="1">
      <c r="A59" s="107" t="s">
        <v>109</v>
      </c>
      <c r="B59" s="107" t="s">
        <v>90</v>
      </c>
      <c r="C59" s="107" t="s">
        <v>88</v>
      </c>
      <c r="D59" s="107" t="s">
        <v>131</v>
      </c>
      <c r="E59" s="107" t="s">
        <v>110</v>
      </c>
      <c r="F59" s="111">
        <f t="shared" si="1"/>
        <v>259226.4</v>
      </c>
      <c r="G59" s="114">
        <v>259226.4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259226.4</v>
      </c>
      <c r="S59" s="111">
        <v>0</v>
      </c>
      <c r="T59" s="111">
        <v>0</v>
      </c>
      <c r="U59" s="107">
        <v>0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  <c r="AA59" s="107">
        <v>0</v>
      </c>
      <c r="AB59" s="111">
        <v>0</v>
      </c>
      <c r="AC59" s="109">
        <v>0</v>
      </c>
      <c r="AD59" s="114">
        <v>0</v>
      </c>
      <c r="AE59" s="107">
        <v>0</v>
      </c>
      <c r="AF59" s="111">
        <v>0</v>
      </c>
    </row>
    <row r="60" spans="1:32" ht="19.5" customHeight="1">
      <c r="A60" s="107" t="s">
        <v>56</v>
      </c>
      <c r="B60" s="107" t="s">
        <v>56</v>
      </c>
      <c r="C60" s="107" t="s">
        <v>56</v>
      </c>
      <c r="D60" s="107" t="s">
        <v>134</v>
      </c>
      <c r="E60" s="107" t="s">
        <v>135</v>
      </c>
      <c r="F60" s="111">
        <f t="shared" si="1"/>
        <v>53325713.9</v>
      </c>
      <c r="G60" s="114">
        <v>52464825.9</v>
      </c>
      <c r="H60" s="107">
        <v>16506360</v>
      </c>
      <c r="I60" s="107">
        <v>570000</v>
      </c>
      <c r="J60" s="107">
        <v>0</v>
      </c>
      <c r="K60" s="107">
        <v>792000</v>
      </c>
      <c r="L60" s="107">
        <v>9681502</v>
      </c>
      <c r="M60" s="107">
        <v>5671068.4</v>
      </c>
      <c r="N60" s="111">
        <v>2268427.36</v>
      </c>
      <c r="O60" s="111">
        <v>0</v>
      </c>
      <c r="P60" s="111">
        <v>0</v>
      </c>
      <c r="Q60" s="111">
        <v>2153447.1</v>
      </c>
      <c r="R60" s="111">
        <v>3404801.04</v>
      </c>
      <c r="S60" s="111">
        <v>0</v>
      </c>
      <c r="T60" s="111">
        <v>11417220</v>
      </c>
      <c r="U60" s="107">
        <v>860888</v>
      </c>
      <c r="V60" s="107">
        <v>0</v>
      </c>
      <c r="W60" s="107">
        <v>0</v>
      </c>
      <c r="X60" s="107">
        <v>0</v>
      </c>
      <c r="Y60" s="107">
        <v>0</v>
      </c>
      <c r="Z60" s="107">
        <v>7488</v>
      </c>
      <c r="AA60" s="107">
        <v>0</v>
      </c>
      <c r="AB60" s="111">
        <v>0</v>
      </c>
      <c r="AC60" s="109">
        <v>0</v>
      </c>
      <c r="AD60" s="114">
        <v>0</v>
      </c>
      <c r="AE60" s="107">
        <v>0</v>
      </c>
      <c r="AF60" s="111">
        <v>853400</v>
      </c>
    </row>
    <row r="61" spans="1:32" ht="19.5" customHeight="1">
      <c r="A61" s="107" t="s">
        <v>87</v>
      </c>
      <c r="B61" s="107" t="s">
        <v>90</v>
      </c>
      <c r="C61" s="107" t="s">
        <v>92</v>
      </c>
      <c r="D61" s="107" t="s">
        <v>134</v>
      </c>
      <c r="E61" s="107" t="s">
        <v>93</v>
      </c>
      <c r="F61" s="111">
        <f t="shared" si="1"/>
        <v>37416725.42</v>
      </c>
      <c r="G61" s="114">
        <v>36655837.42</v>
      </c>
      <c r="H61" s="107">
        <v>16506360</v>
      </c>
      <c r="I61" s="107">
        <v>570000</v>
      </c>
      <c r="J61" s="107">
        <v>0</v>
      </c>
      <c r="K61" s="107">
        <v>792000</v>
      </c>
      <c r="L61" s="107">
        <v>9681502</v>
      </c>
      <c r="M61" s="107">
        <v>0</v>
      </c>
      <c r="N61" s="111">
        <v>0</v>
      </c>
      <c r="O61" s="111">
        <v>0</v>
      </c>
      <c r="P61" s="111">
        <v>0</v>
      </c>
      <c r="Q61" s="111">
        <v>688755.42</v>
      </c>
      <c r="R61" s="111">
        <v>0</v>
      </c>
      <c r="S61" s="111">
        <v>0</v>
      </c>
      <c r="T61" s="111">
        <v>8417220</v>
      </c>
      <c r="U61" s="107">
        <v>760888</v>
      </c>
      <c r="V61" s="107">
        <v>0</v>
      </c>
      <c r="W61" s="107">
        <v>0</v>
      </c>
      <c r="X61" s="107">
        <v>0</v>
      </c>
      <c r="Y61" s="107">
        <v>0</v>
      </c>
      <c r="Z61" s="107">
        <v>7488</v>
      </c>
      <c r="AA61" s="107">
        <v>0</v>
      </c>
      <c r="AB61" s="111">
        <v>0</v>
      </c>
      <c r="AC61" s="109">
        <v>0</v>
      </c>
      <c r="AD61" s="114">
        <v>0</v>
      </c>
      <c r="AE61" s="107">
        <v>0</v>
      </c>
      <c r="AF61" s="111">
        <v>753400</v>
      </c>
    </row>
    <row r="62" spans="1:32" ht="19.5" customHeight="1">
      <c r="A62" s="107" t="s">
        <v>87</v>
      </c>
      <c r="B62" s="107" t="s">
        <v>96</v>
      </c>
      <c r="C62" s="107" t="s">
        <v>94</v>
      </c>
      <c r="D62" s="107" t="s">
        <v>134</v>
      </c>
      <c r="E62" s="107" t="s">
        <v>97</v>
      </c>
      <c r="F62" s="111">
        <f t="shared" si="1"/>
        <v>3100000</v>
      </c>
      <c r="G62" s="114">
        <v>3000000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3000000</v>
      </c>
      <c r="U62" s="107">
        <v>100000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11">
        <v>0</v>
      </c>
      <c r="AC62" s="109">
        <v>0</v>
      </c>
      <c r="AD62" s="114">
        <v>0</v>
      </c>
      <c r="AE62" s="107">
        <v>0</v>
      </c>
      <c r="AF62" s="111">
        <v>100000</v>
      </c>
    </row>
    <row r="63" spans="1:32" ht="19.5" customHeight="1">
      <c r="A63" s="107" t="s">
        <v>98</v>
      </c>
      <c r="B63" s="107" t="s">
        <v>99</v>
      </c>
      <c r="C63" s="107" t="s">
        <v>99</v>
      </c>
      <c r="D63" s="107" t="s">
        <v>134</v>
      </c>
      <c r="E63" s="107" t="s">
        <v>100</v>
      </c>
      <c r="F63" s="111">
        <f t="shared" si="1"/>
        <v>5671068.4</v>
      </c>
      <c r="G63" s="114">
        <v>5671068.4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5671068.4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11">
        <v>0</v>
      </c>
      <c r="AC63" s="109">
        <v>0</v>
      </c>
      <c r="AD63" s="114">
        <v>0</v>
      </c>
      <c r="AE63" s="107">
        <v>0</v>
      </c>
      <c r="AF63" s="111">
        <v>0</v>
      </c>
    </row>
    <row r="64" spans="1:32" ht="19.5" customHeight="1">
      <c r="A64" s="107" t="s">
        <v>98</v>
      </c>
      <c r="B64" s="107" t="s">
        <v>99</v>
      </c>
      <c r="C64" s="107" t="s">
        <v>101</v>
      </c>
      <c r="D64" s="107" t="s">
        <v>134</v>
      </c>
      <c r="E64" s="107" t="s">
        <v>102</v>
      </c>
      <c r="F64" s="111">
        <f t="shared" si="1"/>
        <v>2268427.36</v>
      </c>
      <c r="G64" s="114">
        <v>2268427.36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11">
        <v>2268427.36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11">
        <v>0</v>
      </c>
      <c r="AC64" s="109">
        <v>0</v>
      </c>
      <c r="AD64" s="114">
        <v>0</v>
      </c>
      <c r="AE64" s="107">
        <v>0</v>
      </c>
      <c r="AF64" s="111">
        <v>0</v>
      </c>
    </row>
    <row r="65" spans="1:32" ht="19.5" customHeight="1">
      <c r="A65" s="107" t="s">
        <v>103</v>
      </c>
      <c r="B65" s="107" t="s">
        <v>104</v>
      </c>
      <c r="C65" s="107" t="s">
        <v>90</v>
      </c>
      <c r="D65" s="107" t="s">
        <v>134</v>
      </c>
      <c r="E65" s="107" t="s">
        <v>120</v>
      </c>
      <c r="F65" s="111">
        <f t="shared" si="1"/>
        <v>1464691.68</v>
      </c>
      <c r="G65" s="114">
        <v>1464691.68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11">
        <v>0</v>
      </c>
      <c r="O65" s="111">
        <v>0</v>
      </c>
      <c r="P65" s="111">
        <v>0</v>
      </c>
      <c r="Q65" s="111">
        <v>1464691.68</v>
      </c>
      <c r="R65" s="111">
        <v>0</v>
      </c>
      <c r="S65" s="111">
        <v>0</v>
      </c>
      <c r="T65" s="111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11">
        <v>0</v>
      </c>
      <c r="AC65" s="109">
        <v>0</v>
      </c>
      <c r="AD65" s="114">
        <v>0</v>
      </c>
      <c r="AE65" s="107">
        <v>0</v>
      </c>
      <c r="AF65" s="111">
        <v>0</v>
      </c>
    </row>
    <row r="66" spans="1:32" ht="19.5" customHeight="1">
      <c r="A66" s="107" t="s">
        <v>109</v>
      </c>
      <c r="B66" s="107" t="s">
        <v>90</v>
      </c>
      <c r="C66" s="107" t="s">
        <v>88</v>
      </c>
      <c r="D66" s="107" t="s">
        <v>134</v>
      </c>
      <c r="E66" s="107" t="s">
        <v>110</v>
      </c>
      <c r="F66" s="111">
        <f t="shared" si="1"/>
        <v>3404801.04</v>
      </c>
      <c r="G66" s="114">
        <v>3404801.04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3404801.04</v>
      </c>
      <c r="S66" s="111">
        <v>0</v>
      </c>
      <c r="T66" s="111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0</v>
      </c>
      <c r="AA66" s="107">
        <v>0</v>
      </c>
      <c r="AB66" s="111">
        <v>0</v>
      </c>
      <c r="AC66" s="109">
        <v>0</v>
      </c>
      <c r="AD66" s="114">
        <v>0</v>
      </c>
      <c r="AE66" s="107">
        <v>0</v>
      </c>
      <c r="AF66" s="111">
        <v>0</v>
      </c>
    </row>
    <row r="67" spans="1:32" ht="19.5" customHeight="1">
      <c r="A67" s="107" t="s">
        <v>56</v>
      </c>
      <c r="B67" s="107" t="s">
        <v>56</v>
      </c>
      <c r="C67" s="107" t="s">
        <v>56</v>
      </c>
      <c r="D67" s="107" t="s">
        <v>136</v>
      </c>
      <c r="E67" s="107" t="s">
        <v>137</v>
      </c>
      <c r="F67" s="111">
        <f t="shared" si="1"/>
        <v>15468462.88</v>
      </c>
      <c r="G67" s="114">
        <v>15093633.88</v>
      </c>
      <c r="H67" s="107">
        <v>5330868</v>
      </c>
      <c r="I67" s="107">
        <v>177072</v>
      </c>
      <c r="J67" s="107">
        <v>0</v>
      </c>
      <c r="K67" s="107">
        <v>251328</v>
      </c>
      <c r="L67" s="107">
        <v>2346715</v>
      </c>
      <c r="M67" s="107">
        <v>1819531</v>
      </c>
      <c r="N67" s="111">
        <v>727812.4</v>
      </c>
      <c r="O67" s="111">
        <v>0</v>
      </c>
      <c r="P67" s="111">
        <v>0</v>
      </c>
      <c r="Q67" s="111">
        <v>689888.88</v>
      </c>
      <c r="R67" s="111">
        <v>1091718.6</v>
      </c>
      <c r="S67" s="111">
        <v>0</v>
      </c>
      <c r="T67" s="111">
        <v>2658700</v>
      </c>
      <c r="U67" s="107">
        <v>374829</v>
      </c>
      <c r="V67" s="107">
        <v>110629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11">
        <v>0</v>
      </c>
      <c r="AC67" s="109">
        <v>0</v>
      </c>
      <c r="AD67" s="114">
        <v>0</v>
      </c>
      <c r="AE67" s="107">
        <v>0</v>
      </c>
      <c r="AF67" s="111">
        <v>264200</v>
      </c>
    </row>
    <row r="68" spans="1:32" ht="19.5" customHeight="1">
      <c r="A68" s="107" t="s">
        <v>87</v>
      </c>
      <c r="B68" s="107" t="s">
        <v>90</v>
      </c>
      <c r="C68" s="107" t="s">
        <v>92</v>
      </c>
      <c r="D68" s="107" t="s">
        <v>136</v>
      </c>
      <c r="E68" s="107" t="s">
        <v>93</v>
      </c>
      <c r="F68" s="111">
        <f t="shared" si="1"/>
        <v>10909382.72</v>
      </c>
      <c r="G68" s="114">
        <v>10534553.72</v>
      </c>
      <c r="H68" s="107">
        <v>5330868</v>
      </c>
      <c r="I68" s="107">
        <v>177072</v>
      </c>
      <c r="J68" s="107">
        <v>0</v>
      </c>
      <c r="K68" s="107">
        <v>251328</v>
      </c>
      <c r="L68" s="107">
        <v>2346715</v>
      </c>
      <c r="M68" s="107">
        <v>0</v>
      </c>
      <c r="N68" s="111">
        <v>0</v>
      </c>
      <c r="O68" s="111">
        <v>0</v>
      </c>
      <c r="P68" s="111">
        <v>0</v>
      </c>
      <c r="Q68" s="111">
        <v>219870.72</v>
      </c>
      <c r="R68" s="111">
        <v>0</v>
      </c>
      <c r="S68" s="111">
        <v>0</v>
      </c>
      <c r="T68" s="111">
        <v>2208700</v>
      </c>
      <c r="U68" s="107">
        <v>374829</v>
      </c>
      <c r="V68" s="107">
        <v>110629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11">
        <v>0</v>
      </c>
      <c r="AC68" s="109">
        <v>0</v>
      </c>
      <c r="AD68" s="114">
        <v>0</v>
      </c>
      <c r="AE68" s="107">
        <v>0</v>
      </c>
      <c r="AF68" s="111">
        <v>264200</v>
      </c>
    </row>
    <row r="69" spans="1:32" ht="19.5" customHeight="1">
      <c r="A69" s="107" t="s">
        <v>87</v>
      </c>
      <c r="B69" s="107" t="s">
        <v>96</v>
      </c>
      <c r="C69" s="107" t="s">
        <v>94</v>
      </c>
      <c r="D69" s="107" t="s">
        <v>136</v>
      </c>
      <c r="E69" s="107" t="s">
        <v>97</v>
      </c>
      <c r="F69" s="111">
        <f t="shared" si="1"/>
        <v>450000</v>
      </c>
      <c r="G69" s="114">
        <v>450000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450000</v>
      </c>
      <c r="U69" s="107">
        <v>0</v>
      </c>
      <c r="V69" s="107">
        <v>0</v>
      </c>
      <c r="W69" s="107">
        <v>0</v>
      </c>
      <c r="X69" s="107">
        <v>0</v>
      </c>
      <c r="Y69" s="107">
        <v>0</v>
      </c>
      <c r="Z69" s="107">
        <v>0</v>
      </c>
      <c r="AA69" s="107">
        <v>0</v>
      </c>
      <c r="AB69" s="111">
        <v>0</v>
      </c>
      <c r="AC69" s="109">
        <v>0</v>
      </c>
      <c r="AD69" s="114">
        <v>0</v>
      </c>
      <c r="AE69" s="107">
        <v>0</v>
      </c>
      <c r="AF69" s="111">
        <v>0</v>
      </c>
    </row>
    <row r="70" spans="1:32" ht="19.5" customHeight="1">
      <c r="A70" s="107" t="s">
        <v>98</v>
      </c>
      <c r="B70" s="107" t="s">
        <v>99</v>
      </c>
      <c r="C70" s="107" t="s">
        <v>99</v>
      </c>
      <c r="D70" s="107" t="s">
        <v>136</v>
      </c>
      <c r="E70" s="107" t="s">
        <v>100</v>
      </c>
      <c r="F70" s="111">
        <f t="shared" si="1"/>
        <v>1819531</v>
      </c>
      <c r="G70" s="114">
        <v>1819531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1819531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07">
        <v>0</v>
      </c>
      <c r="V70" s="107">
        <v>0</v>
      </c>
      <c r="W70" s="107">
        <v>0</v>
      </c>
      <c r="X70" s="107">
        <v>0</v>
      </c>
      <c r="Y70" s="107">
        <v>0</v>
      </c>
      <c r="Z70" s="107">
        <v>0</v>
      </c>
      <c r="AA70" s="107">
        <v>0</v>
      </c>
      <c r="AB70" s="111">
        <v>0</v>
      </c>
      <c r="AC70" s="109">
        <v>0</v>
      </c>
      <c r="AD70" s="114">
        <v>0</v>
      </c>
      <c r="AE70" s="107">
        <v>0</v>
      </c>
      <c r="AF70" s="111">
        <v>0</v>
      </c>
    </row>
    <row r="71" spans="1:32" ht="19.5" customHeight="1">
      <c r="A71" s="107" t="s">
        <v>98</v>
      </c>
      <c r="B71" s="107" t="s">
        <v>99</v>
      </c>
      <c r="C71" s="107" t="s">
        <v>101</v>
      </c>
      <c r="D71" s="107" t="s">
        <v>136</v>
      </c>
      <c r="E71" s="107" t="s">
        <v>102</v>
      </c>
      <c r="F71" s="111">
        <f aca="true" t="shared" si="2" ref="F71:F102">SUM(G71,U71)</f>
        <v>727812.4</v>
      </c>
      <c r="G71" s="114">
        <v>727812.4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11">
        <v>727812.4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07">
        <v>0</v>
      </c>
      <c r="V71" s="107">
        <v>0</v>
      </c>
      <c r="W71" s="107">
        <v>0</v>
      </c>
      <c r="X71" s="107">
        <v>0</v>
      </c>
      <c r="Y71" s="107">
        <v>0</v>
      </c>
      <c r="Z71" s="107">
        <v>0</v>
      </c>
      <c r="AA71" s="107">
        <v>0</v>
      </c>
      <c r="AB71" s="111">
        <v>0</v>
      </c>
      <c r="AC71" s="109">
        <v>0</v>
      </c>
      <c r="AD71" s="114">
        <v>0</v>
      </c>
      <c r="AE71" s="107">
        <v>0</v>
      </c>
      <c r="AF71" s="111">
        <v>0</v>
      </c>
    </row>
    <row r="72" spans="1:32" ht="19.5" customHeight="1">
      <c r="A72" s="107" t="s">
        <v>103</v>
      </c>
      <c r="B72" s="107" t="s">
        <v>104</v>
      </c>
      <c r="C72" s="107" t="s">
        <v>90</v>
      </c>
      <c r="D72" s="107" t="s">
        <v>136</v>
      </c>
      <c r="E72" s="107" t="s">
        <v>120</v>
      </c>
      <c r="F72" s="111">
        <f t="shared" si="2"/>
        <v>470018.16</v>
      </c>
      <c r="G72" s="114">
        <v>470018.16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11">
        <v>0</v>
      </c>
      <c r="O72" s="111">
        <v>0</v>
      </c>
      <c r="P72" s="111">
        <v>0</v>
      </c>
      <c r="Q72" s="111">
        <v>470018.16</v>
      </c>
      <c r="R72" s="111">
        <v>0</v>
      </c>
      <c r="S72" s="111">
        <v>0</v>
      </c>
      <c r="T72" s="111">
        <v>0</v>
      </c>
      <c r="U72" s="107">
        <v>0</v>
      </c>
      <c r="V72" s="107">
        <v>0</v>
      </c>
      <c r="W72" s="107">
        <v>0</v>
      </c>
      <c r="X72" s="107">
        <v>0</v>
      </c>
      <c r="Y72" s="107">
        <v>0</v>
      </c>
      <c r="Z72" s="107">
        <v>0</v>
      </c>
      <c r="AA72" s="107">
        <v>0</v>
      </c>
      <c r="AB72" s="111">
        <v>0</v>
      </c>
      <c r="AC72" s="109">
        <v>0</v>
      </c>
      <c r="AD72" s="114">
        <v>0</v>
      </c>
      <c r="AE72" s="107">
        <v>0</v>
      </c>
      <c r="AF72" s="111">
        <v>0</v>
      </c>
    </row>
    <row r="73" spans="1:32" ht="19.5" customHeight="1">
      <c r="A73" s="107" t="s">
        <v>109</v>
      </c>
      <c r="B73" s="107" t="s">
        <v>90</v>
      </c>
      <c r="C73" s="107" t="s">
        <v>88</v>
      </c>
      <c r="D73" s="107" t="s">
        <v>136</v>
      </c>
      <c r="E73" s="107" t="s">
        <v>110</v>
      </c>
      <c r="F73" s="111">
        <f t="shared" si="2"/>
        <v>1091718.6</v>
      </c>
      <c r="G73" s="114">
        <v>1091718.6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1091718.6</v>
      </c>
      <c r="S73" s="111">
        <v>0</v>
      </c>
      <c r="T73" s="111">
        <v>0</v>
      </c>
      <c r="U73" s="107">
        <v>0</v>
      </c>
      <c r="V73" s="107">
        <v>0</v>
      </c>
      <c r="W73" s="107">
        <v>0</v>
      </c>
      <c r="X73" s="107">
        <v>0</v>
      </c>
      <c r="Y73" s="107">
        <v>0</v>
      </c>
      <c r="Z73" s="107">
        <v>0</v>
      </c>
      <c r="AA73" s="107">
        <v>0</v>
      </c>
      <c r="AB73" s="111">
        <v>0</v>
      </c>
      <c r="AC73" s="109">
        <v>0</v>
      </c>
      <c r="AD73" s="114">
        <v>0</v>
      </c>
      <c r="AE73" s="107">
        <v>0</v>
      </c>
      <c r="AF73" s="111">
        <v>0</v>
      </c>
    </row>
    <row r="74" spans="1:32" ht="19.5" customHeight="1">
      <c r="A74" s="107" t="s">
        <v>56</v>
      </c>
      <c r="B74" s="107" t="s">
        <v>56</v>
      </c>
      <c r="C74" s="107" t="s">
        <v>56</v>
      </c>
      <c r="D74" s="107" t="s">
        <v>138</v>
      </c>
      <c r="E74" s="107" t="s">
        <v>139</v>
      </c>
      <c r="F74" s="111">
        <f t="shared" si="2"/>
        <v>19937370.18</v>
      </c>
      <c r="G74" s="114">
        <v>19610438.18</v>
      </c>
      <c r="H74" s="107">
        <v>6905148</v>
      </c>
      <c r="I74" s="107">
        <v>227568</v>
      </c>
      <c r="J74" s="107">
        <v>0</v>
      </c>
      <c r="K74" s="107">
        <v>323136</v>
      </c>
      <c r="L74" s="107">
        <v>3544021</v>
      </c>
      <c r="M74" s="107">
        <v>2349747.4</v>
      </c>
      <c r="N74" s="111">
        <v>939898.96</v>
      </c>
      <c r="O74" s="111">
        <v>0</v>
      </c>
      <c r="P74" s="111">
        <v>0</v>
      </c>
      <c r="Q74" s="111">
        <v>826870.38</v>
      </c>
      <c r="R74" s="111">
        <v>1409848.44</v>
      </c>
      <c r="S74" s="111">
        <v>0</v>
      </c>
      <c r="T74" s="111">
        <v>3084200</v>
      </c>
      <c r="U74" s="107">
        <v>326932</v>
      </c>
      <c r="V74" s="107">
        <v>0</v>
      </c>
      <c r="W74" s="107">
        <v>0</v>
      </c>
      <c r="X74" s="107">
        <v>0</v>
      </c>
      <c r="Y74" s="107">
        <v>0</v>
      </c>
      <c r="Z74" s="107">
        <v>6732</v>
      </c>
      <c r="AA74" s="107">
        <v>0</v>
      </c>
      <c r="AB74" s="111">
        <v>0</v>
      </c>
      <c r="AC74" s="109">
        <v>0</v>
      </c>
      <c r="AD74" s="114">
        <v>0</v>
      </c>
      <c r="AE74" s="107">
        <v>0</v>
      </c>
      <c r="AF74" s="111">
        <v>320200</v>
      </c>
    </row>
    <row r="75" spans="1:32" ht="19.5" customHeight="1">
      <c r="A75" s="107" t="s">
        <v>87</v>
      </c>
      <c r="B75" s="107" t="s">
        <v>90</v>
      </c>
      <c r="C75" s="107" t="s">
        <v>92</v>
      </c>
      <c r="D75" s="107" t="s">
        <v>138</v>
      </c>
      <c r="E75" s="107" t="s">
        <v>93</v>
      </c>
      <c r="F75" s="111">
        <f t="shared" si="2"/>
        <v>14360562.58</v>
      </c>
      <c r="G75" s="114">
        <v>14033630.58</v>
      </c>
      <c r="H75" s="107">
        <v>6905148</v>
      </c>
      <c r="I75" s="107">
        <v>227568</v>
      </c>
      <c r="J75" s="107">
        <v>0</v>
      </c>
      <c r="K75" s="107">
        <v>323136</v>
      </c>
      <c r="L75" s="107">
        <v>3544021</v>
      </c>
      <c r="M75" s="107">
        <v>0</v>
      </c>
      <c r="N75" s="111">
        <v>0</v>
      </c>
      <c r="O75" s="111">
        <v>0</v>
      </c>
      <c r="P75" s="111">
        <v>0</v>
      </c>
      <c r="Q75" s="111">
        <v>219557.58</v>
      </c>
      <c r="R75" s="111">
        <v>0</v>
      </c>
      <c r="S75" s="111">
        <v>0</v>
      </c>
      <c r="T75" s="111">
        <v>2814200</v>
      </c>
      <c r="U75" s="107">
        <v>326932</v>
      </c>
      <c r="V75" s="107">
        <v>0</v>
      </c>
      <c r="W75" s="107">
        <v>0</v>
      </c>
      <c r="X75" s="107">
        <v>0</v>
      </c>
      <c r="Y75" s="107">
        <v>0</v>
      </c>
      <c r="Z75" s="107">
        <v>6732</v>
      </c>
      <c r="AA75" s="107">
        <v>0</v>
      </c>
      <c r="AB75" s="111">
        <v>0</v>
      </c>
      <c r="AC75" s="109">
        <v>0</v>
      </c>
      <c r="AD75" s="114">
        <v>0</v>
      </c>
      <c r="AE75" s="107">
        <v>0</v>
      </c>
      <c r="AF75" s="111">
        <v>320200</v>
      </c>
    </row>
    <row r="76" spans="1:32" ht="19.5" customHeight="1">
      <c r="A76" s="107" t="s">
        <v>87</v>
      </c>
      <c r="B76" s="107" t="s">
        <v>96</v>
      </c>
      <c r="C76" s="107" t="s">
        <v>94</v>
      </c>
      <c r="D76" s="107" t="s">
        <v>138</v>
      </c>
      <c r="E76" s="107" t="s">
        <v>97</v>
      </c>
      <c r="F76" s="111">
        <f t="shared" si="2"/>
        <v>270000</v>
      </c>
      <c r="G76" s="114">
        <v>270000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270000</v>
      </c>
      <c r="U76" s="107">
        <v>0</v>
      </c>
      <c r="V76" s="107">
        <v>0</v>
      </c>
      <c r="W76" s="107">
        <v>0</v>
      </c>
      <c r="X76" s="107">
        <v>0</v>
      </c>
      <c r="Y76" s="107">
        <v>0</v>
      </c>
      <c r="Z76" s="107">
        <v>0</v>
      </c>
      <c r="AA76" s="107">
        <v>0</v>
      </c>
      <c r="AB76" s="111">
        <v>0</v>
      </c>
      <c r="AC76" s="109">
        <v>0</v>
      </c>
      <c r="AD76" s="114">
        <v>0</v>
      </c>
      <c r="AE76" s="107">
        <v>0</v>
      </c>
      <c r="AF76" s="111">
        <v>0</v>
      </c>
    </row>
    <row r="77" spans="1:32" ht="19.5" customHeight="1">
      <c r="A77" s="107" t="s">
        <v>98</v>
      </c>
      <c r="B77" s="107" t="s">
        <v>99</v>
      </c>
      <c r="C77" s="107" t="s">
        <v>99</v>
      </c>
      <c r="D77" s="107" t="s">
        <v>138</v>
      </c>
      <c r="E77" s="107" t="s">
        <v>100</v>
      </c>
      <c r="F77" s="111">
        <f t="shared" si="2"/>
        <v>2349747.4</v>
      </c>
      <c r="G77" s="114">
        <v>2349747.4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2349747.4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11">
        <v>0</v>
      </c>
      <c r="U77" s="107">
        <v>0</v>
      </c>
      <c r="V77" s="107">
        <v>0</v>
      </c>
      <c r="W77" s="107">
        <v>0</v>
      </c>
      <c r="X77" s="107">
        <v>0</v>
      </c>
      <c r="Y77" s="107">
        <v>0</v>
      </c>
      <c r="Z77" s="107">
        <v>0</v>
      </c>
      <c r="AA77" s="107">
        <v>0</v>
      </c>
      <c r="AB77" s="111">
        <v>0</v>
      </c>
      <c r="AC77" s="109">
        <v>0</v>
      </c>
      <c r="AD77" s="114">
        <v>0</v>
      </c>
      <c r="AE77" s="107">
        <v>0</v>
      </c>
      <c r="AF77" s="111">
        <v>0</v>
      </c>
    </row>
    <row r="78" spans="1:32" ht="19.5" customHeight="1">
      <c r="A78" s="107" t="s">
        <v>98</v>
      </c>
      <c r="B78" s="107" t="s">
        <v>99</v>
      </c>
      <c r="C78" s="107" t="s">
        <v>101</v>
      </c>
      <c r="D78" s="107" t="s">
        <v>138</v>
      </c>
      <c r="E78" s="107" t="s">
        <v>102</v>
      </c>
      <c r="F78" s="111">
        <f t="shared" si="2"/>
        <v>939898.96</v>
      </c>
      <c r="G78" s="114">
        <v>939898.96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11">
        <v>939898.96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11">
        <v>0</v>
      </c>
      <c r="U78" s="107">
        <v>0</v>
      </c>
      <c r="V78" s="107">
        <v>0</v>
      </c>
      <c r="W78" s="107">
        <v>0</v>
      </c>
      <c r="X78" s="107">
        <v>0</v>
      </c>
      <c r="Y78" s="107">
        <v>0</v>
      </c>
      <c r="Z78" s="107">
        <v>0</v>
      </c>
      <c r="AA78" s="107">
        <v>0</v>
      </c>
      <c r="AB78" s="111">
        <v>0</v>
      </c>
      <c r="AC78" s="109">
        <v>0</v>
      </c>
      <c r="AD78" s="114">
        <v>0</v>
      </c>
      <c r="AE78" s="107">
        <v>0</v>
      </c>
      <c r="AF78" s="111">
        <v>0</v>
      </c>
    </row>
    <row r="79" spans="1:32" ht="19.5" customHeight="1">
      <c r="A79" s="107" t="s">
        <v>103</v>
      </c>
      <c r="B79" s="107" t="s">
        <v>104</v>
      </c>
      <c r="C79" s="107" t="s">
        <v>90</v>
      </c>
      <c r="D79" s="107" t="s">
        <v>138</v>
      </c>
      <c r="E79" s="107" t="s">
        <v>120</v>
      </c>
      <c r="F79" s="111">
        <f t="shared" si="2"/>
        <v>607312.8</v>
      </c>
      <c r="G79" s="114">
        <v>607312.8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11">
        <v>0</v>
      </c>
      <c r="O79" s="111">
        <v>0</v>
      </c>
      <c r="P79" s="111">
        <v>0</v>
      </c>
      <c r="Q79" s="111">
        <v>607312.8</v>
      </c>
      <c r="R79" s="111">
        <v>0</v>
      </c>
      <c r="S79" s="111">
        <v>0</v>
      </c>
      <c r="T79" s="111">
        <v>0</v>
      </c>
      <c r="U79" s="107">
        <v>0</v>
      </c>
      <c r="V79" s="107">
        <v>0</v>
      </c>
      <c r="W79" s="107">
        <v>0</v>
      </c>
      <c r="X79" s="107">
        <v>0</v>
      </c>
      <c r="Y79" s="107">
        <v>0</v>
      </c>
      <c r="Z79" s="107">
        <v>0</v>
      </c>
      <c r="AA79" s="107">
        <v>0</v>
      </c>
      <c r="AB79" s="111">
        <v>0</v>
      </c>
      <c r="AC79" s="109">
        <v>0</v>
      </c>
      <c r="AD79" s="114">
        <v>0</v>
      </c>
      <c r="AE79" s="107">
        <v>0</v>
      </c>
      <c r="AF79" s="111">
        <v>0</v>
      </c>
    </row>
    <row r="80" spans="1:32" ht="19.5" customHeight="1">
      <c r="A80" s="107" t="s">
        <v>109</v>
      </c>
      <c r="B80" s="107" t="s">
        <v>90</v>
      </c>
      <c r="C80" s="107" t="s">
        <v>88</v>
      </c>
      <c r="D80" s="107" t="s">
        <v>138</v>
      </c>
      <c r="E80" s="107" t="s">
        <v>110</v>
      </c>
      <c r="F80" s="111">
        <f t="shared" si="2"/>
        <v>1409848.44</v>
      </c>
      <c r="G80" s="114">
        <v>1409848.44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1409848.44</v>
      </c>
      <c r="S80" s="111">
        <v>0</v>
      </c>
      <c r="T80" s="111">
        <v>0</v>
      </c>
      <c r="U80" s="107">
        <v>0</v>
      </c>
      <c r="V80" s="107">
        <v>0</v>
      </c>
      <c r="W80" s="107">
        <v>0</v>
      </c>
      <c r="X80" s="107">
        <v>0</v>
      </c>
      <c r="Y80" s="107">
        <v>0</v>
      </c>
      <c r="Z80" s="107">
        <v>0</v>
      </c>
      <c r="AA80" s="107">
        <v>0</v>
      </c>
      <c r="AB80" s="111">
        <v>0</v>
      </c>
      <c r="AC80" s="109">
        <v>0</v>
      </c>
      <c r="AD80" s="114">
        <v>0</v>
      </c>
      <c r="AE80" s="107">
        <v>0</v>
      </c>
      <c r="AF80" s="111">
        <v>0</v>
      </c>
    </row>
    <row r="81" spans="1:32" ht="19.5" customHeight="1">
      <c r="A81" s="107" t="s">
        <v>56</v>
      </c>
      <c r="B81" s="107" t="s">
        <v>56</v>
      </c>
      <c r="C81" s="107" t="s">
        <v>56</v>
      </c>
      <c r="D81" s="107" t="s">
        <v>140</v>
      </c>
      <c r="E81" s="107" t="s">
        <v>141</v>
      </c>
      <c r="F81" s="111">
        <f t="shared" si="2"/>
        <v>21018474.87</v>
      </c>
      <c r="G81" s="114">
        <v>20679874.87</v>
      </c>
      <c r="H81" s="107">
        <v>7373512</v>
      </c>
      <c r="I81" s="107">
        <v>266648</v>
      </c>
      <c r="J81" s="107">
        <v>0</v>
      </c>
      <c r="K81" s="107">
        <v>368192</v>
      </c>
      <c r="L81" s="107">
        <v>5226784</v>
      </c>
      <c r="M81" s="107">
        <v>2542014.4</v>
      </c>
      <c r="N81" s="111">
        <v>1016805.76</v>
      </c>
      <c r="O81" s="111">
        <v>0</v>
      </c>
      <c r="P81" s="111">
        <v>0</v>
      </c>
      <c r="Q81" s="111">
        <v>961231.43</v>
      </c>
      <c r="R81" s="111">
        <v>1528637.28</v>
      </c>
      <c r="S81" s="111">
        <v>0</v>
      </c>
      <c r="T81" s="111">
        <v>1396050</v>
      </c>
      <c r="U81" s="107">
        <v>338600</v>
      </c>
      <c r="V81" s="107">
        <v>0</v>
      </c>
      <c r="W81" s="107">
        <v>0</v>
      </c>
      <c r="X81" s="107">
        <v>0</v>
      </c>
      <c r="Y81" s="107">
        <v>0</v>
      </c>
      <c r="Z81" s="107">
        <v>0</v>
      </c>
      <c r="AA81" s="107">
        <v>0</v>
      </c>
      <c r="AB81" s="111">
        <v>0</v>
      </c>
      <c r="AC81" s="109">
        <v>0</v>
      </c>
      <c r="AD81" s="114">
        <v>0</v>
      </c>
      <c r="AE81" s="107">
        <v>0</v>
      </c>
      <c r="AF81" s="111">
        <v>338600</v>
      </c>
    </row>
    <row r="82" spans="1:32" ht="19.5" customHeight="1">
      <c r="A82" s="107" t="s">
        <v>87</v>
      </c>
      <c r="B82" s="107" t="s">
        <v>90</v>
      </c>
      <c r="C82" s="107" t="s">
        <v>115</v>
      </c>
      <c r="D82" s="107" t="s">
        <v>140</v>
      </c>
      <c r="E82" s="107" t="s">
        <v>142</v>
      </c>
      <c r="F82" s="111">
        <f t="shared" si="2"/>
        <v>15273698.95</v>
      </c>
      <c r="G82" s="114">
        <v>14935098.95</v>
      </c>
      <c r="H82" s="107">
        <v>7373512</v>
      </c>
      <c r="I82" s="107">
        <v>266648</v>
      </c>
      <c r="J82" s="107">
        <v>0</v>
      </c>
      <c r="K82" s="107">
        <v>368192</v>
      </c>
      <c r="L82" s="107">
        <v>5226784</v>
      </c>
      <c r="M82" s="107">
        <v>0</v>
      </c>
      <c r="N82" s="111">
        <v>0</v>
      </c>
      <c r="O82" s="111">
        <v>0</v>
      </c>
      <c r="P82" s="111">
        <v>0</v>
      </c>
      <c r="Q82" s="111">
        <v>303912.95</v>
      </c>
      <c r="R82" s="111">
        <v>0</v>
      </c>
      <c r="S82" s="111">
        <v>0</v>
      </c>
      <c r="T82" s="111">
        <v>1396050</v>
      </c>
      <c r="U82" s="107">
        <v>338600</v>
      </c>
      <c r="V82" s="107">
        <v>0</v>
      </c>
      <c r="W82" s="107">
        <v>0</v>
      </c>
      <c r="X82" s="107">
        <v>0</v>
      </c>
      <c r="Y82" s="107">
        <v>0</v>
      </c>
      <c r="Z82" s="107">
        <v>0</v>
      </c>
      <c r="AA82" s="107">
        <v>0</v>
      </c>
      <c r="AB82" s="111">
        <v>0</v>
      </c>
      <c r="AC82" s="109">
        <v>0</v>
      </c>
      <c r="AD82" s="114">
        <v>0</v>
      </c>
      <c r="AE82" s="107">
        <v>0</v>
      </c>
      <c r="AF82" s="111">
        <v>338600</v>
      </c>
    </row>
    <row r="83" spans="1:32" ht="19.5" customHeight="1">
      <c r="A83" s="107" t="s">
        <v>98</v>
      </c>
      <c r="B83" s="107" t="s">
        <v>99</v>
      </c>
      <c r="C83" s="107" t="s">
        <v>99</v>
      </c>
      <c r="D83" s="107" t="s">
        <v>140</v>
      </c>
      <c r="E83" s="107" t="s">
        <v>100</v>
      </c>
      <c r="F83" s="111">
        <f t="shared" si="2"/>
        <v>2542014.4</v>
      </c>
      <c r="G83" s="114">
        <v>2542014.4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2542014.4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07">
        <v>0</v>
      </c>
      <c r="V83" s="107">
        <v>0</v>
      </c>
      <c r="W83" s="107">
        <v>0</v>
      </c>
      <c r="X83" s="107">
        <v>0</v>
      </c>
      <c r="Y83" s="107">
        <v>0</v>
      </c>
      <c r="Z83" s="107">
        <v>0</v>
      </c>
      <c r="AA83" s="107">
        <v>0</v>
      </c>
      <c r="AB83" s="111">
        <v>0</v>
      </c>
      <c r="AC83" s="109">
        <v>0</v>
      </c>
      <c r="AD83" s="114">
        <v>0</v>
      </c>
      <c r="AE83" s="107">
        <v>0</v>
      </c>
      <c r="AF83" s="111">
        <v>0</v>
      </c>
    </row>
    <row r="84" spans="1:32" ht="19.5" customHeight="1">
      <c r="A84" s="107" t="s">
        <v>98</v>
      </c>
      <c r="B84" s="107" t="s">
        <v>99</v>
      </c>
      <c r="C84" s="107" t="s">
        <v>101</v>
      </c>
      <c r="D84" s="107" t="s">
        <v>140</v>
      </c>
      <c r="E84" s="107" t="s">
        <v>102</v>
      </c>
      <c r="F84" s="111">
        <f t="shared" si="2"/>
        <v>1016805.76</v>
      </c>
      <c r="G84" s="114">
        <v>1016805.76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11">
        <v>1016805.76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07">
        <v>0</v>
      </c>
      <c r="V84" s="107">
        <v>0</v>
      </c>
      <c r="W84" s="107">
        <v>0</v>
      </c>
      <c r="X84" s="107">
        <v>0</v>
      </c>
      <c r="Y84" s="107">
        <v>0</v>
      </c>
      <c r="Z84" s="107">
        <v>0</v>
      </c>
      <c r="AA84" s="107">
        <v>0</v>
      </c>
      <c r="AB84" s="111">
        <v>0</v>
      </c>
      <c r="AC84" s="109">
        <v>0</v>
      </c>
      <c r="AD84" s="114">
        <v>0</v>
      </c>
      <c r="AE84" s="107">
        <v>0</v>
      </c>
      <c r="AF84" s="111">
        <v>0</v>
      </c>
    </row>
    <row r="85" spans="1:32" ht="19.5" customHeight="1">
      <c r="A85" s="107" t="s">
        <v>103</v>
      </c>
      <c r="B85" s="107" t="s">
        <v>104</v>
      </c>
      <c r="C85" s="107" t="s">
        <v>90</v>
      </c>
      <c r="D85" s="107" t="s">
        <v>140</v>
      </c>
      <c r="E85" s="107" t="s">
        <v>120</v>
      </c>
      <c r="F85" s="111">
        <f t="shared" si="2"/>
        <v>657318.48</v>
      </c>
      <c r="G85" s="114">
        <v>657318.48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11">
        <v>0</v>
      </c>
      <c r="O85" s="111">
        <v>0</v>
      </c>
      <c r="P85" s="111">
        <v>0</v>
      </c>
      <c r="Q85" s="111">
        <v>657318.48</v>
      </c>
      <c r="R85" s="111">
        <v>0</v>
      </c>
      <c r="S85" s="111">
        <v>0</v>
      </c>
      <c r="T85" s="111">
        <v>0</v>
      </c>
      <c r="U85" s="107">
        <v>0</v>
      </c>
      <c r="V85" s="107">
        <v>0</v>
      </c>
      <c r="W85" s="107">
        <v>0</v>
      </c>
      <c r="X85" s="107">
        <v>0</v>
      </c>
      <c r="Y85" s="107">
        <v>0</v>
      </c>
      <c r="Z85" s="107">
        <v>0</v>
      </c>
      <c r="AA85" s="107">
        <v>0</v>
      </c>
      <c r="AB85" s="111">
        <v>0</v>
      </c>
      <c r="AC85" s="109">
        <v>0</v>
      </c>
      <c r="AD85" s="114">
        <v>0</v>
      </c>
      <c r="AE85" s="107">
        <v>0</v>
      </c>
      <c r="AF85" s="111">
        <v>0</v>
      </c>
    </row>
    <row r="86" spans="1:32" ht="19.5" customHeight="1">
      <c r="A86" s="107" t="s">
        <v>109</v>
      </c>
      <c r="B86" s="107" t="s">
        <v>90</v>
      </c>
      <c r="C86" s="107" t="s">
        <v>88</v>
      </c>
      <c r="D86" s="107" t="s">
        <v>140</v>
      </c>
      <c r="E86" s="107" t="s">
        <v>110</v>
      </c>
      <c r="F86" s="111">
        <f t="shared" si="2"/>
        <v>1528637.28</v>
      </c>
      <c r="G86" s="114">
        <v>1528637.28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1528637.28</v>
      </c>
      <c r="S86" s="111">
        <v>0</v>
      </c>
      <c r="T86" s="111">
        <v>0</v>
      </c>
      <c r="U86" s="107">
        <v>0</v>
      </c>
      <c r="V86" s="107">
        <v>0</v>
      </c>
      <c r="W86" s="107">
        <v>0</v>
      </c>
      <c r="X86" s="107">
        <v>0</v>
      </c>
      <c r="Y86" s="107">
        <v>0</v>
      </c>
      <c r="Z86" s="107">
        <v>0</v>
      </c>
      <c r="AA86" s="107">
        <v>0</v>
      </c>
      <c r="AB86" s="111">
        <v>0</v>
      </c>
      <c r="AC86" s="109">
        <v>0</v>
      </c>
      <c r="AD86" s="114">
        <v>0</v>
      </c>
      <c r="AE86" s="107">
        <v>0</v>
      </c>
      <c r="AF86" s="111">
        <v>0</v>
      </c>
    </row>
    <row r="87" spans="1:32" ht="19.5" customHeight="1">
      <c r="A87" s="107" t="s">
        <v>56</v>
      </c>
      <c r="B87" s="107" t="s">
        <v>56</v>
      </c>
      <c r="C87" s="107" t="s">
        <v>56</v>
      </c>
      <c r="D87" s="107" t="s">
        <v>143</v>
      </c>
      <c r="E87" s="107" t="s">
        <v>144</v>
      </c>
      <c r="F87" s="111">
        <f t="shared" si="2"/>
        <v>27529136.6</v>
      </c>
      <c r="G87" s="114">
        <v>27188048.6</v>
      </c>
      <c r="H87" s="107">
        <v>6406380</v>
      </c>
      <c r="I87" s="107">
        <v>226920</v>
      </c>
      <c r="J87" s="107">
        <v>0</v>
      </c>
      <c r="K87" s="107">
        <v>316800</v>
      </c>
      <c r="L87" s="107">
        <v>7774597</v>
      </c>
      <c r="M87" s="107">
        <v>2233679.4</v>
      </c>
      <c r="N87" s="111">
        <v>893471.76</v>
      </c>
      <c r="O87" s="111">
        <v>0</v>
      </c>
      <c r="P87" s="111">
        <v>0</v>
      </c>
      <c r="Q87" s="111">
        <v>848258.1</v>
      </c>
      <c r="R87" s="111">
        <v>1340207.64</v>
      </c>
      <c r="S87" s="111">
        <v>0</v>
      </c>
      <c r="T87" s="111">
        <v>7147734.7</v>
      </c>
      <c r="U87" s="107">
        <v>341088</v>
      </c>
      <c r="V87" s="107">
        <v>0</v>
      </c>
      <c r="W87" s="107">
        <v>0</v>
      </c>
      <c r="X87" s="107">
        <v>400</v>
      </c>
      <c r="Y87" s="107">
        <v>0</v>
      </c>
      <c r="Z87" s="107">
        <v>7488</v>
      </c>
      <c r="AA87" s="107">
        <v>0</v>
      </c>
      <c r="AB87" s="111">
        <v>0</v>
      </c>
      <c r="AC87" s="109">
        <v>0</v>
      </c>
      <c r="AD87" s="114">
        <v>0</v>
      </c>
      <c r="AE87" s="107">
        <v>0</v>
      </c>
      <c r="AF87" s="111">
        <v>333200</v>
      </c>
    </row>
    <row r="88" spans="1:32" ht="19.5" customHeight="1">
      <c r="A88" s="107" t="s">
        <v>87</v>
      </c>
      <c r="B88" s="107" t="s">
        <v>115</v>
      </c>
      <c r="C88" s="107" t="s">
        <v>92</v>
      </c>
      <c r="D88" s="107" t="s">
        <v>143</v>
      </c>
      <c r="E88" s="107" t="s">
        <v>145</v>
      </c>
      <c r="F88" s="111">
        <f t="shared" si="2"/>
        <v>22486397.72</v>
      </c>
      <c r="G88" s="114">
        <v>22145309.72</v>
      </c>
      <c r="H88" s="107">
        <v>6406380</v>
      </c>
      <c r="I88" s="107">
        <v>226920</v>
      </c>
      <c r="J88" s="107">
        <v>0</v>
      </c>
      <c r="K88" s="107">
        <v>316800</v>
      </c>
      <c r="L88" s="107">
        <v>7774597</v>
      </c>
      <c r="M88" s="107">
        <v>0</v>
      </c>
      <c r="N88" s="111">
        <v>0</v>
      </c>
      <c r="O88" s="111">
        <v>0</v>
      </c>
      <c r="P88" s="111">
        <v>0</v>
      </c>
      <c r="Q88" s="111">
        <v>272878.02</v>
      </c>
      <c r="R88" s="111">
        <v>0</v>
      </c>
      <c r="S88" s="111">
        <v>0</v>
      </c>
      <c r="T88" s="111">
        <v>7147734.7</v>
      </c>
      <c r="U88" s="107">
        <v>341088</v>
      </c>
      <c r="V88" s="107">
        <v>0</v>
      </c>
      <c r="W88" s="107">
        <v>0</v>
      </c>
      <c r="X88" s="107">
        <v>400</v>
      </c>
      <c r="Y88" s="107">
        <v>0</v>
      </c>
      <c r="Z88" s="107">
        <v>7488</v>
      </c>
      <c r="AA88" s="107">
        <v>0</v>
      </c>
      <c r="AB88" s="111">
        <v>0</v>
      </c>
      <c r="AC88" s="109">
        <v>0</v>
      </c>
      <c r="AD88" s="114">
        <v>0</v>
      </c>
      <c r="AE88" s="107">
        <v>0</v>
      </c>
      <c r="AF88" s="111">
        <v>333200</v>
      </c>
    </row>
    <row r="89" spans="1:32" ht="19.5" customHeight="1">
      <c r="A89" s="107" t="s">
        <v>98</v>
      </c>
      <c r="B89" s="107" t="s">
        <v>99</v>
      </c>
      <c r="C89" s="107" t="s">
        <v>99</v>
      </c>
      <c r="D89" s="107" t="s">
        <v>143</v>
      </c>
      <c r="E89" s="107" t="s">
        <v>100</v>
      </c>
      <c r="F89" s="111">
        <f t="shared" si="2"/>
        <v>2233679.4</v>
      </c>
      <c r="G89" s="114">
        <v>2233679.4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2233679.4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11">
        <v>0</v>
      </c>
      <c r="U89" s="107">
        <v>0</v>
      </c>
      <c r="V89" s="107">
        <v>0</v>
      </c>
      <c r="W89" s="107">
        <v>0</v>
      </c>
      <c r="X89" s="107">
        <v>0</v>
      </c>
      <c r="Y89" s="107">
        <v>0</v>
      </c>
      <c r="Z89" s="107">
        <v>0</v>
      </c>
      <c r="AA89" s="107">
        <v>0</v>
      </c>
      <c r="AB89" s="111">
        <v>0</v>
      </c>
      <c r="AC89" s="109">
        <v>0</v>
      </c>
      <c r="AD89" s="114">
        <v>0</v>
      </c>
      <c r="AE89" s="107">
        <v>0</v>
      </c>
      <c r="AF89" s="111">
        <v>0</v>
      </c>
    </row>
    <row r="90" spans="1:32" ht="19.5" customHeight="1">
      <c r="A90" s="107" t="s">
        <v>98</v>
      </c>
      <c r="B90" s="107" t="s">
        <v>99</v>
      </c>
      <c r="C90" s="107" t="s">
        <v>101</v>
      </c>
      <c r="D90" s="107" t="s">
        <v>143</v>
      </c>
      <c r="E90" s="107" t="s">
        <v>102</v>
      </c>
      <c r="F90" s="111">
        <f t="shared" si="2"/>
        <v>893471.76</v>
      </c>
      <c r="G90" s="114">
        <v>893471.76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11">
        <v>893471.76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07">
        <v>0</v>
      </c>
      <c r="V90" s="107">
        <v>0</v>
      </c>
      <c r="W90" s="107">
        <v>0</v>
      </c>
      <c r="X90" s="107">
        <v>0</v>
      </c>
      <c r="Y90" s="107">
        <v>0</v>
      </c>
      <c r="Z90" s="107">
        <v>0</v>
      </c>
      <c r="AA90" s="107">
        <v>0</v>
      </c>
      <c r="AB90" s="111">
        <v>0</v>
      </c>
      <c r="AC90" s="109">
        <v>0</v>
      </c>
      <c r="AD90" s="114">
        <v>0</v>
      </c>
      <c r="AE90" s="107">
        <v>0</v>
      </c>
      <c r="AF90" s="111">
        <v>0</v>
      </c>
    </row>
    <row r="91" spans="1:32" ht="19.5" customHeight="1">
      <c r="A91" s="107" t="s">
        <v>103</v>
      </c>
      <c r="B91" s="107" t="s">
        <v>104</v>
      </c>
      <c r="C91" s="107" t="s">
        <v>90</v>
      </c>
      <c r="D91" s="107" t="s">
        <v>143</v>
      </c>
      <c r="E91" s="107" t="s">
        <v>120</v>
      </c>
      <c r="F91" s="111">
        <f t="shared" si="2"/>
        <v>575380.08</v>
      </c>
      <c r="G91" s="114">
        <v>575380.08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11">
        <v>0</v>
      </c>
      <c r="O91" s="111">
        <v>0</v>
      </c>
      <c r="P91" s="111">
        <v>0</v>
      </c>
      <c r="Q91" s="111">
        <v>575380.08</v>
      </c>
      <c r="R91" s="111">
        <v>0</v>
      </c>
      <c r="S91" s="111">
        <v>0</v>
      </c>
      <c r="T91" s="111">
        <v>0</v>
      </c>
      <c r="U91" s="107">
        <v>0</v>
      </c>
      <c r="V91" s="107">
        <v>0</v>
      </c>
      <c r="W91" s="107">
        <v>0</v>
      </c>
      <c r="X91" s="107">
        <v>0</v>
      </c>
      <c r="Y91" s="107">
        <v>0</v>
      </c>
      <c r="Z91" s="107">
        <v>0</v>
      </c>
      <c r="AA91" s="107">
        <v>0</v>
      </c>
      <c r="AB91" s="111">
        <v>0</v>
      </c>
      <c r="AC91" s="109">
        <v>0</v>
      </c>
      <c r="AD91" s="114">
        <v>0</v>
      </c>
      <c r="AE91" s="107">
        <v>0</v>
      </c>
      <c r="AF91" s="111">
        <v>0</v>
      </c>
    </row>
    <row r="92" spans="1:32" ht="19.5" customHeight="1">
      <c r="A92" s="107" t="s">
        <v>109</v>
      </c>
      <c r="B92" s="107" t="s">
        <v>90</v>
      </c>
      <c r="C92" s="107" t="s">
        <v>88</v>
      </c>
      <c r="D92" s="107" t="s">
        <v>143</v>
      </c>
      <c r="E92" s="107" t="s">
        <v>110</v>
      </c>
      <c r="F92" s="111">
        <f t="shared" si="2"/>
        <v>1340207.64</v>
      </c>
      <c r="G92" s="114">
        <v>1340207.64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1340207.64</v>
      </c>
      <c r="S92" s="111">
        <v>0</v>
      </c>
      <c r="T92" s="111">
        <v>0</v>
      </c>
      <c r="U92" s="107">
        <v>0</v>
      </c>
      <c r="V92" s="107">
        <v>0</v>
      </c>
      <c r="W92" s="107">
        <v>0</v>
      </c>
      <c r="X92" s="107">
        <v>0</v>
      </c>
      <c r="Y92" s="107">
        <v>0</v>
      </c>
      <c r="Z92" s="107">
        <v>0</v>
      </c>
      <c r="AA92" s="107">
        <v>0</v>
      </c>
      <c r="AB92" s="111">
        <v>0</v>
      </c>
      <c r="AC92" s="109">
        <v>0</v>
      </c>
      <c r="AD92" s="114">
        <v>0</v>
      </c>
      <c r="AE92" s="107">
        <v>0</v>
      </c>
      <c r="AF92" s="111">
        <v>0</v>
      </c>
    </row>
    <row r="93" spans="1:32" ht="19.5" customHeight="1">
      <c r="A93" s="107" t="s">
        <v>56</v>
      </c>
      <c r="B93" s="107" t="s">
        <v>56</v>
      </c>
      <c r="C93" s="107" t="s">
        <v>56</v>
      </c>
      <c r="D93" s="107" t="s">
        <v>146</v>
      </c>
      <c r="E93" s="107" t="s">
        <v>147</v>
      </c>
      <c r="F93" s="111">
        <f t="shared" si="2"/>
        <v>11643382.34</v>
      </c>
      <c r="G93" s="114">
        <v>11457182.34</v>
      </c>
      <c r="H93" s="107">
        <v>3732948</v>
      </c>
      <c r="I93" s="107">
        <v>151584</v>
      </c>
      <c r="J93" s="107">
        <v>0</v>
      </c>
      <c r="K93" s="107">
        <v>204864</v>
      </c>
      <c r="L93" s="107">
        <v>2863311</v>
      </c>
      <c r="M93" s="107">
        <v>1322508.6</v>
      </c>
      <c r="N93" s="111">
        <v>529003.44</v>
      </c>
      <c r="O93" s="111">
        <v>0</v>
      </c>
      <c r="P93" s="111">
        <v>0</v>
      </c>
      <c r="Q93" s="111">
        <v>509026.14</v>
      </c>
      <c r="R93" s="111">
        <v>793937.16</v>
      </c>
      <c r="S93" s="111">
        <v>0</v>
      </c>
      <c r="T93" s="111">
        <v>1350000</v>
      </c>
      <c r="U93" s="107">
        <v>186200</v>
      </c>
      <c r="V93" s="107">
        <v>0</v>
      </c>
      <c r="W93" s="107">
        <v>0</v>
      </c>
      <c r="X93" s="107">
        <v>0</v>
      </c>
      <c r="Y93" s="107">
        <v>0</v>
      </c>
      <c r="Z93" s="107">
        <v>0</v>
      </c>
      <c r="AA93" s="107">
        <v>0</v>
      </c>
      <c r="AB93" s="111">
        <v>0</v>
      </c>
      <c r="AC93" s="109">
        <v>0</v>
      </c>
      <c r="AD93" s="114">
        <v>0</v>
      </c>
      <c r="AE93" s="107">
        <v>0</v>
      </c>
      <c r="AF93" s="111">
        <v>186200</v>
      </c>
    </row>
    <row r="94" spans="1:32" ht="19.5" customHeight="1">
      <c r="A94" s="107" t="s">
        <v>87</v>
      </c>
      <c r="B94" s="107" t="s">
        <v>90</v>
      </c>
      <c r="C94" s="107" t="s">
        <v>90</v>
      </c>
      <c r="D94" s="107" t="s">
        <v>146</v>
      </c>
      <c r="E94" s="107" t="s">
        <v>148</v>
      </c>
      <c r="F94" s="111">
        <f t="shared" si="2"/>
        <v>7967465.3</v>
      </c>
      <c r="G94" s="114">
        <v>7781265.3</v>
      </c>
      <c r="H94" s="107">
        <v>3732948</v>
      </c>
      <c r="I94" s="107">
        <v>151584</v>
      </c>
      <c r="J94" s="107">
        <v>0</v>
      </c>
      <c r="K94" s="107">
        <v>204864</v>
      </c>
      <c r="L94" s="107">
        <v>2863311</v>
      </c>
      <c r="M94" s="107">
        <v>0</v>
      </c>
      <c r="N94" s="111">
        <v>0</v>
      </c>
      <c r="O94" s="111">
        <v>0</v>
      </c>
      <c r="P94" s="111">
        <v>0</v>
      </c>
      <c r="Q94" s="111">
        <v>168558.3</v>
      </c>
      <c r="R94" s="111">
        <v>0</v>
      </c>
      <c r="S94" s="111">
        <v>0</v>
      </c>
      <c r="T94" s="111">
        <v>660000</v>
      </c>
      <c r="U94" s="107">
        <v>186200</v>
      </c>
      <c r="V94" s="107">
        <v>0</v>
      </c>
      <c r="W94" s="107">
        <v>0</v>
      </c>
      <c r="X94" s="107">
        <v>0</v>
      </c>
      <c r="Y94" s="107">
        <v>0</v>
      </c>
      <c r="Z94" s="107">
        <v>0</v>
      </c>
      <c r="AA94" s="107">
        <v>0</v>
      </c>
      <c r="AB94" s="111">
        <v>0</v>
      </c>
      <c r="AC94" s="109">
        <v>0</v>
      </c>
      <c r="AD94" s="114">
        <v>0</v>
      </c>
      <c r="AE94" s="107">
        <v>0</v>
      </c>
      <c r="AF94" s="111">
        <v>186200</v>
      </c>
    </row>
    <row r="95" spans="1:32" ht="19.5" customHeight="1">
      <c r="A95" s="107" t="s">
        <v>87</v>
      </c>
      <c r="B95" s="107" t="s">
        <v>96</v>
      </c>
      <c r="C95" s="107" t="s">
        <v>94</v>
      </c>
      <c r="D95" s="107" t="s">
        <v>146</v>
      </c>
      <c r="E95" s="107" t="s">
        <v>97</v>
      </c>
      <c r="F95" s="111">
        <f t="shared" si="2"/>
        <v>690000</v>
      </c>
      <c r="G95" s="114">
        <v>690000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690000</v>
      </c>
      <c r="U95" s="107">
        <v>0</v>
      </c>
      <c r="V95" s="107">
        <v>0</v>
      </c>
      <c r="W95" s="107">
        <v>0</v>
      </c>
      <c r="X95" s="107">
        <v>0</v>
      </c>
      <c r="Y95" s="107">
        <v>0</v>
      </c>
      <c r="Z95" s="107">
        <v>0</v>
      </c>
      <c r="AA95" s="107">
        <v>0</v>
      </c>
      <c r="AB95" s="111">
        <v>0</v>
      </c>
      <c r="AC95" s="109">
        <v>0</v>
      </c>
      <c r="AD95" s="114">
        <v>0</v>
      </c>
      <c r="AE95" s="107">
        <v>0</v>
      </c>
      <c r="AF95" s="111">
        <v>0</v>
      </c>
    </row>
    <row r="96" spans="1:32" ht="19.5" customHeight="1">
      <c r="A96" s="107" t="s">
        <v>98</v>
      </c>
      <c r="B96" s="107" t="s">
        <v>99</v>
      </c>
      <c r="C96" s="107" t="s">
        <v>99</v>
      </c>
      <c r="D96" s="107" t="s">
        <v>146</v>
      </c>
      <c r="E96" s="107" t="s">
        <v>100</v>
      </c>
      <c r="F96" s="111">
        <f t="shared" si="2"/>
        <v>1322508.6</v>
      </c>
      <c r="G96" s="114">
        <v>1322508.6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1322508.6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07">
        <v>0</v>
      </c>
      <c r="V96" s="107">
        <v>0</v>
      </c>
      <c r="W96" s="107">
        <v>0</v>
      </c>
      <c r="X96" s="107">
        <v>0</v>
      </c>
      <c r="Y96" s="107">
        <v>0</v>
      </c>
      <c r="Z96" s="107">
        <v>0</v>
      </c>
      <c r="AA96" s="107">
        <v>0</v>
      </c>
      <c r="AB96" s="111">
        <v>0</v>
      </c>
      <c r="AC96" s="109">
        <v>0</v>
      </c>
      <c r="AD96" s="114">
        <v>0</v>
      </c>
      <c r="AE96" s="107">
        <v>0</v>
      </c>
      <c r="AF96" s="111">
        <v>0</v>
      </c>
    </row>
    <row r="97" spans="1:32" ht="19.5" customHeight="1">
      <c r="A97" s="107" t="s">
        <v>98</v>
      </c>
      <c r="B97" s="107" t="s">
        <v>99</v>
      </c>
      <c r="C97" s="107" t="s">
        <v>101</v>
      </c>
      <c r="D97" s="107" t="s">
        <v>146</v>
      </c>
      <c r="E97" s="107" t="s">
        <v>102</v>
      </c>
      <c r="F97" s="111">
        <f t="shared" si="2"/>
        <v>529003.44</v>
      </c>
      <c r="G97" s="114">
        <v>529003.44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11">
        <v>529003.44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11">
        <v>0</v>
      </c>
      <c r="U97" s="107">
        <v>0</v>
      </c>
      <c r="V97" s="107">
        <v>0</v>
      </c>
      <c r="W97" s="107">
        <v>0</v>
      </c>
      <c r="X97" s="107">
        <v>0</v>
      </c>
      <c r="Y97" s="107">
        <v>0</v>
      </c>
      <c r="Z97" s="107">
        <v>0</v>
      </c>
      <c r="AA97" s="107">
        <v>0</v>
      </c>
      <c r="AB97" s="111">
        <v>0</v>
      </c>
      <c r="AC97" s="109">
        <v>0</v>
      </c>
      <c r="AD97" s="114">
        <v>0</v>
      </c>
      <c r="AE97" s="107">
        <v>0</v>
      </c>
      <c r="AF97" s="111">
        <v>0</v>
      </c>
    </row>
    <row r="98" spans="1:32" ht="19.5" customHeight="1">
      <c r="A98" s="107" t="s">
        <v>103</v>
      </c>
      <c r="B98" s="107" t="s">
        <v>104</v>
      </c>
      <c r="C98" s="107" t="s">
        <v>90</v>
      </c>
      <c r="D98" s="107" t="s">
        <v>146</v>
      </c>
      <c r="E98" s="107" t="s">
        <v>120</v>
      </c>
      <c r="F98" s="111">
        <f t="shared" si="2"/>
        <v>340467.84</v>
      </c>
      <c r="G98" s="114">
        <v>340467.84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11">
        <v>0</v>
      </c>
      <c r="O98" s="111">
        <v>0</v>
      </c>
      <c r="P98" s="111">
        <v>0</v>
      </c>
      <c r="Q98" s="111">
        <v>340467.84</v>
      </c>
      <c r="R98" s="111">
        <v>0</v>
      </c>
      <c r="S98" s="111">
        <v>0</v>
      </c>
      <c r="T98" s="111">
        <v>0</v>
      </c>
      <c r="U98" s="107">
        <v>0</v>
      </c>
      <c r="V98" s="107">
        <v>0</v>
      </c>
      <c r="W98" s="107">
        <v>0</v>
      </c>
      <c r="X98" s="107">
        <v>0</v>
      </c>
      <c r="Y98" s="107">
        <v>0</v>
      </c>
      <c r="Z98" s="107">
        <v>0</v>
      </c>
      <c r="AA98" s="107">
        <v>0</v>
      </c>
      <c r="AB98" s="111">
        <v>0</v>
      </c>
      <c r="AC98" s="109">
        <v>0</v>
      </c>
      <c r="AD98" s="114">
        <v>0</v>
      </c>
      <c r="AE98" s="107">
        <v>0</v>
      </c>
      <c r="AF98" s="111">
        <v>0</v>
      </c>
    </row>
    <row r="99" spans="1:32" ht="19.5" customHeight="1">
      <c r="A99" s="107" t="s">
        <v>109</v>
      </c>
      <c r="B99" s="107" t="s">
        <v>90</v>
      </c>
      <c r="C99" s="107" t="s">
        <v>88</v>
      </c>
      <c r="D99" s="107" t="s">
        <v>146</v>
      </c>
      <c r="E99" s="107" t="s">
        <v>110</v>
      </c>
      <c r="F99" s="111">
        <f t="shared" si="2"/>
        <v>793937.16</v>
      </c>
      <c r="G99" s="114">
        <v>793937.16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11">
        <v>0</v>
      </c>
      <c r="O99" s="111">
        <v>0</v>
      </c>
      <c r="P99" s="111">
        <v>0</v>
      </c>
      <c r="Q99" s="111">
        <v>0</v>
      </c>
      <c r="R99" s="111">
        <v>793937.16</v>
      </c>
      <c r="S99" s="111">
        <v>0</v>
      </c>
      <c r="T99" s="111">
        <v>0</v>
      </c>
      <c r="U99" s="107">
        <v>0</v>
      </c>
      <c r="V99" s="107">
        <v>0</v>
      </c>
      <c r="W99" s="107">
        <v>0</v>
      </c>
      <c r="X99" s="107">
        <v>0</v>
      </c>
      <c r="Y99" s="107">
        <v>0</v>
      </c>
      <c r="Z99" s="107">
        <v>0</v>
      </c>
      <c r="AA99" s="107">
        <v>0</v>
      </c>
      <c r="AB99" s="111">
        <v>0</v>
      </c>
      <c r="AC99" s="109">
        <v>0</v>
      </c>
      <c r="AD99" s="114">
        <v>0</v>
      </c>
      <c r="AE99" s="107">
        <v>0</v>
      </c>
      <c r="AF99" s="111">
        <v>0</v>
      </c>
    </row>
    <row r="100" spans="1:32" ht="19.5" customHeight="1">
      <c r="A100" s="107" t="s">
        <v>56</v>
      </c>
      <c r="B100" s="107" t="s">
        <v>56</v>
      </c>
      <c r="C100" s="107" t="s">
        <v>56</v>
      </c>
      <c r="D100" s="107" t="s">
        <v>149</v>
      </c>
      <c r="E100" s="107" t="s">
        <v>150</v>
      </c>
      <c r="F100" s="111">
        <f t="shared" si="2"/>
        <v>18872139.34</v>
      </c>
      <c r="G100" s="114">
        <v>18570939.34</v>
      </c>
      <c r="H100" s="107">
        <v>6030396</v>
      </c>
      <c r="I100" s="107">
        <v>238044</v>
      </c>
      <c r="J100" s="107">
        <v>0</v>
      </c>
      <c r="K100" s="107">
        <v>321024</v>
      </c>
      <c r="L100" s="107">
        <v>4512989</v>
      </c>
      <c r="M100" s="107">
        <v>2105525.8</v>
      </c>
      <c r="N100" s="111">
        <v>842210.32</v>
      </c>
      <c r="O100" s="111">
        <v>0</v>
      </c>
      <c r="P100" s="111">
        <v>0</v>
      </c>
      <c r="Q100" s="111">
        <v>810088.74</v>
      </c>
      <c r="R100" s="111">
        <v>1264611.48</v>
      </c>
      <c r="S100" s="111">
        <v>0</v>
      </c>
      <c r="T100" s="111">
        <v>2446050</v>
      </c>
      <c r="U100" s="107">
        <v>301200</v>
      </c>
      <c r="V100" s="107">
        <v>0</v>
      </c>
      <c r="W100" s="107">
        <v>0</v>
      </c>
      <c r="X100" s="107">
        <v>0</v>
      </c>
      <c r="Y100" s="107">
        <v>0</v>
      </c>
      <c r="Z100" s="107">
        <v>14400</v>
      </c>
      <c r="AA100" s="107">
        <v>0</v>
      </c>
      <c r="AB100" s="111">
        <v>0</v>
      </c>
      <c r="AC100" s="109">
        <v>0</v>
      </c>
      <c r="AD100" s="114">
        <v>0</v>
      </c>
      <c r="AE100" s="107">
        <v>0</v>
      </c>
      <c r="AF100" s="111">
        <v>286800</v>
      </c>
    </row>
    <row r="101" spans="1:32" ht="19.5" customHeight="1">
      <c r="A101" s="107" t="s">
        <v>87</v>
      </c>
      <c r="B101" s="107" t="s">
        <v>90</v>
      </c>
      <c r="C101" s="107" t="s">
        <v>90</v>
      </c>
      <c r="D101" s="107" t="s">
        <v>149</v>
      </c>
      <c r="E101" s="107" t="s">
        <v>148</v>
      </c>
      <c r="F101" s="111">
        <f t="shared" si="2"/>
        <v>14116323.5</v>
      </c>
      <c r="G101" s="114">
        <v>13815123.5</v>
      </c>
      <c r="H101" s="107">
        <v>6030396</v>
      </c>
      <c r="I101" s="107">
        <v>238044</v>
      </c>
      <c r="J101" s="107">
        <v>0</v>
      </c>
      <c r="K101" s="107">
        <v>321024</v>
      </c>
      <c r="L101" s="107">
        <v>4512989</v>
      </c>
      <c r="M101" s="107">
        <v>0</v>
      </c>
      <c r="N101" s="111">
        <v>0</v>
      </c>
      <c r="O101" s="111">
        <v>0</v>
      </c>
      <c r="P101" s="111">
        <v>0</v>
      </c>
      <c r="Q101" s="111">
        <v>266620.5</v>
      </c>
      <c r="R101" s="111">
        <v>0</v>
      </c>
      <c r="S101" s="111">
        <v>0</v>
      </c>
      <c r="T101" s="111">
        <v>2446050</v>
      </c>
      <c r="U101" s="107">
        <v>301200</v>
      </c>
      <c r="V101" s="107">
        <v>0</v>
      </c>
      <c r="W101" s="107">
        <v>0</v>
      </c>
      <c r="X101" s="107">
        <v>0</v>
      </c>
      <c r="Y101" s="107">
        <v>0</v>
      </c>
      <c r="Z101" s="107">
        <v>14400</v>
      </c>
      <c r="AA101" s="107">
        <v>0</v>
      </c>
      <c r="AB101" s="111">
        <v>0</v>
      </c>
      <c r="AC101" s="109">
        <v>0</v>
      </c>
      <c r="AD101" s="114">
        <v>0</v>
      </c>
      <c r="AE101" s="107">
        <v>0</v>
      </c>
      <c r="AF101" s="111">
        <v>286800</v>
      </c>
    </row>
    <row r="102" spans="1:32" ht="19.5" customHeight="1">
      <c r="A102" s="107" t="s">
        <v>98</v>
      </c>
      <c r="B102" s="107" t="s">
        <v>99</v>
      </c>
      <c r="C102" s="107" t="s">
        <v>99</v>
      </c>
      <c r="D102" s="107" t="s">
        <v>149</v>
      </c>
      <c r="E102" s="107" t="s">
        <v>100</v>
      </c>
      <c r="F102" s="111">
        <f t="shared" si="2"/>
        <v>2105525.8</v>
      </c>
      <c r="G102" s="114">
        <v>2105525.8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2105525.8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11">
        <v>0</v>
      </c>
      <c r="U102" s="107">
        <v>0</v>
      </c>
      <c r="V102" s="107">
        <v>0</v>
      </c>
      <c r="W102" s="107">
        <v>0</v>
      </c>
      <c r="X102" s="107">
        <v>0</v>
      </c>
      <c r="Y102" s="107">
        <v>0</v>
      </c>
      <c r="Z102" s="107">
        <v>0</v>
      </c>
      <c r="AA102" s="107">
        <v>0</v>
      </c>
      <c r="AB102" s="111">
        <v>0</v>
      </c>
      <c r="AC102" s="109">
        <v>0</v>
      </c>
      <c r="AD102" s="114">
        <v>0</v>
      </c>
      <c r="AE102" s="107">
        <v>0</v>
      </c>
      <c r="AF102" s="111">
        <v>0</v>
      </c>
    </row>
    <row r="103" spans="1:32" ht="19.5" customHeight="1">
      <c r="A103" s="107" t="s">
        <v>98</v>
      </c>
      <c r="B103" s="107" t="s">
        <v>99</v>
      </c>
      <c r="C103" s="107" t="s">
        <v>101</v>
      </c>
      <c r="D103" s="107" t="s">
        <v>149</v>
      </c>
      <c r="E103" s="107" t="s">
        <v>102</v>
      </c>
      <c r="F103" s="111">
        <f aca="true" t="shared" si="3" ref="F103:F134">SUM(G103,U103)</f>
        <v>842210.32</v>
      </c>
      <c r="G103" s="114">
        <v>842210.32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0</v>
      </c>
      <c r="N103" s="111">
        <v>842210.32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11">
        <v>0</v>
      </c>
      <c r="U103" s="107">
        <v>0</v>
      </c>
      <c r="V103" s="107">
        <v>0</v>
      </c>
      <c r="W103" s="107">
        <v>0</v>
      </c>
      <c r="X103" s="107">
        <v>0</v>
      </c>
      <c r="Y103" s="107">
        <v>0</v>
      </c>
      <c r="Z103" s="107">
        <v>0</v>
      </c>
      <c r="AA103" s="107">
        <v>0</v>
      </c>
      <c r="AB103" s="111">
        <v>0</v>
      </c>
      <c r="AC103" s="109">
        <v>0</v>
      </c>
      <c r="AD103" s="114">
        <v>0</v>
      </c>
      <c r="AE103" s="107">
        <v>0</v>
      </c>
      <c r="AF103" s="111">
        <v>0</v>
      </c>
    </row>
    <row r="104" spans="1:32" ht="19.5" customHeight="1">
      <c r="A104" s="107" t="s">
        <v>103</v>
      </c>
      <c r="B104" s="107" t="s">
        <v>104</v>
      </c>
      <c r="C104" s="107" t="s">
        <v>90</v>
      </c>
      <c r="D104" s="107" t="s">
        <v>149</v>
      </c>
      <c r="E104" s="107" t="s">
        <v>120</v>
      </c>
      <c r="F104" s="111">
        <f t="shared" si="3"/>
        <v>543468.24</v>
      </c>
      <c r="G104" s="114">
        <v>543468.24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11">
        <v>0</v>
      </c>
      <c r="O104" s="111">
        <v>0</v>
      </c>
      <c r="P104" s="111">
        <v>0</v>
      </c>
      <c r="Q104" s="111">
        <v>543468.24</v>
      </c>
      <c r="R104" s="111">
        <v>0</v>
      </c>
      <c r="S104" s="111">
        <v>0</v>
      </c>
      <c r="T104" s="111">
        <v>0</v>
      </c>
      <c r="U104" s="107">
        <v>0</v>
      </c>
      <c r="V104" s="107">
        <v>0</v>
      </c>
      <c r="W104" s="107">
        <v>0</v>
      </c>
      <c r="X104" s="107">
        <v>0</v>
      </c>
      <c r="Y104" s="107">
        <v>0</v>
      </c>
      <c r="Z104" s="107">
        <v>0</v>
      </c>
      <c r="AA104" s="107">
        <v>0</v>
      </c>
      <c r="AB104" s="111">
        <v>0</v>
      </c>
      <c r="AC104" s="109">
        <v>0</v>
      </c>
      <c r="AD104" s="114">
        <v>0</v>
      </c>
      <c r="AE104" s="107">
        <v>0</v>
      </c>
      <c r="AF104" s="111">
        <v>0</v>
      </c>
    </row>
    <row r="105" spans="1:32" ht="19.5" customHeight="1">
      <c r="A105" s="107" t="s">
        <v>109</v>
      </c>
      <c r="B105" s="107" t="s">
        <v>90</v>
      </c>
      <c r="C105" s="107" t="s">
        <v>88</v>
      </c>
      <c r="D105" s="107" t="s">
        <v>149</v>
      </c>
      <c r="E105" s="107" t="s">
        <v>110</v>
      </c>
      <c r="F105" s="111">
        <f t="shared" si="3"/>
        <v>1264611.48</v>
      </c>
      <c r="G105" s="114">
        <v>1264611.48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1264611.48</v>
      </c>
      <c r="S105" s="111">
        <v>0</v>
      </c>
      <c r="T105" s="111">
        <v>0</v>
      </c>
      <c r="U105" s="107">
        <v>0</v>
      </c>
      <c r="V105" s="107">
        <v>0</v>
      </c>
      <c r="W105" s="107">
        <v>0</v>
      </c>
      <c r="X105" s="107">
        <v>0</v>
      </c>
      <c r="Y105" s="107">
        <v>0</v>
      </c>
      <c r="Z105" s="107">
        <v>0</v>
      </c>
      <c r="AA105" s="107">
        <v>0</v>
      </c>
      <c r="AB105" s="111">
        <v>0</v>
      </c>
      <c r="AC105" s="109">
        <v>0</v>
      </c>
      <c r="AD105" s="114">
        <v>0</v>
      </c>
      <c r="AE105" s="107">
        <v>0</v>
      </c>
      <c r="AF105" s="111">
        <v>0</v>
      </c>
    </row>
    <row r="106" spans="1:32" ht="19.5" customHeight="1">
      <c r="A106" s="107" t="s">
        <v>56</v>
      </c>
      <c r="B106" s="107" t="s">
        <v>56</v>
      </c>
      <c r="C106" s="107" t="s">
        <v>56</v>
      </c>
      <c r="D106" s="107" t="s">
        <v>151</v>
      </c>
      <c r="E106" s="107" t="s">
        <v>152</v>
      </c>
      <c r="F106" s="111">
        <f t="shared" si="3"/>
        <v>8731632.59</v>
      </c>
      <c r="G106" s="114">
        <v>8586832.59</v>
      </c>
      <c r="H106" s="107">
        <v>2678688</v>
      </c>
      <c r="I106" s="107">
        <v>674964</v>
      </c>
      <c r="J106" s="107">
        <v>0</v>
      </c>
      <c r="K106" s="107">
        <v>149952</v>
      </c>
      <c r="L106" s="107">
        <v>2032992</v>
      </c>
      <c r="M106" s="107">
        <v>996883.2</v>
      </c>
      <c r="N106" s="111">
        <v>398753.28</v>
      </c>
      <c r="O106" s="111">
        <v>0</v>
      </c>
      <c r="P106" s="111">
        <v>0</v>
      </c>
      <c r="Q106" s="111">
        <v>408202.83</v>
      </c>
      <c r="R106" s="111">
        <v>646397.28</v>
      </c>
      <c r="S106" s="111">
        <v>0</v>
      </c>
      <c r="T106" s="111">
        <v>600000</v>
      </c>
      <c r="U106" s="107">
        <v>144800</v>
      </c>
      <c r="V106" s="107">
        <v>0</v>
      </c>
      <c r="W106" s="107">
        <v>0</v>
      </c>
      <c r="X106" s="107">
        <v>0</v>
      </c>
      <c r="Y106" s="107">
        <v>0</v>
      </c>
      <c r="Z106" s="107">
        <v>13800</v>
      </c>
      <c r="AA106" s="107">
        <v>0</v>
      </c>
      <c r="AB106" s="111">
        <v>0</v>
      </c>
      <c r="AC106" s="109">
        <v>0</v>
      </c>
      <c r="AD106" s="114">
        <v>0</v>
      </c>
      <c r="AE106" s="107">
        <v>0</v>
      </c>
      <c r="AF106" s="111">
        <v>131000</v>
      </c>
    </row>
    <row r="107" spans="1:32" ht="19.5" customHeight="1">
      <c r="A107" s="107" t="s">
        <v>87</v>
      </c>
      <c r="B107" s="107" t="s">
        <v>153</v>
      </c>
      <c r="C107" s="107" t="s">
        <v>88</v>
      </c>
      <c r="D107" s="107" t="s">
        <v>151</v>
      </c>
      <c r="E107" s="107" t="s">
        <v>154</v>
      </c>
      <c r="F107" s="111">
        <f t="shared" si="3"/>
        <v>6408144.35</v>
      </c>
      <c r="G107" s="114">
        <v>6263344.35</v>
      </c>
      <c r="H107" s="107">
        <v>2678688</v>
      </c>
      <c r="I107" s="107">
        <v>674964</v>
      </c>
      <c r="J107" s="107">
        <v>0</v>
      </c>
      <c r="K107" s="107">
        <v>149952</v>
      </c>
      <c r="L107" s="107">
        <v>2032992</v>
      </c>
      <c r="M107" s="107">
        <v>0</v>
      </c>
      <c r="N107" s="111">
        <v>0</v>
      </c>
      <c r="O107" s="111">
        <v>0</v>
      </c>
      <c r="P107" s="111">
        <v>0</v>
      </c>
      <c r="Q107" s="111">
        <v>126748.35</v>
      </c>
      <c r="R107" s="111">
        <v>0</v>
      </c>
      <c r="S107" s="111">
        <v>0</v>
      </c>
      <c r="T107" s="111">
        <v>600000</v>
      </c>
      <c r="U107" s="107">
        <v>144800</v>
      </c>
      <c r="V107" s="107">
        <v>0</v>
      </c>
      <c r="W107" s="107">
        <v>0</v>
      </c>
      <c r="X107" s="107">
        <v>0</v>
      </c>
      <c r="Y107" s="107">
        <v>0</v>
      </c>
      <c r="Z107" s="107">
        <v>13800</v>
      </c>
      <c r="AA107" s="107">
        <v>0</v>
      </c>
      <c r="AB107" s="111">
        <v>0</v>
      </c>
      <c r="AC107" s="109">
        <v>0</v>
      </c>
      <c r="AD107" s="114">
        <v>0</v>
      </c>
      <c r="AE107" s="107">
        <v>0</v>
      </c>
      <c r="AF107" s="111">
        <v>131000</v>
      </c>
    </row>
    <row r="108" spans="1:32" ht="19.5" customHeight="1">
      <c r="A108" s="107" t="s">
        <v>98</v>
      </c>
      <c r="B108" s="107" t="s">
        <v>99</v>
      </c>
      <c r="C108" s="107" t="s">
        <v>99</v>
      </c>
      <c r="D108" s="107" t="s">
        <v>151</v>
      </c>
      <c r="E108" s="107" t="s">
        <v>100</v>
      </c>
      <c r="F108" s="111">
        <f t="shared" si="3"/>
        <v>996883.2</v>
      </c>
      <c r="G108" s="114">
        <v>996883.2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996883.2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11">
        <v>0</v>
      </c>
      <c r="U108" s="107">
        <v>0</v>
      </c>
      <c r="V108" s="107">
        <v>0</v>
      </c>
      <c r="W108" s="107">
        <v>0</v>
      </c>
      <c r="X108" s="107">
        <v>0</v>
      </c>
      <c r="Y108" s="107">
        <v>0</v>
      </c>
      <c r="Z108" s="107">
        <v>0</v>
      </c>
      <c r="AA108" s="107">
        <v>0</v>
      </c>
      <c r="AB108" s="111">
        <v>0</v>
      </c>
      <c r="AC108" s="109">
        <v>0</v>
      </c>
      <c r="AD108" s="114">
        <v>0</v>
      </c>
      <c r="AE108" s="107">
        <v>0</v>
      </c>
      <c r="AF108" s="111">
        <v>0</v>
      </c>
    </row>
    <row r="109" spans="1:32" ht="19.5" customHeight="1">
      <c r="A109" s="107" t="s">
        <v>98</v>
      </c>
      <c r="B109" s="107" t="s">
        <v>99</v>
      </c>
      <c r="C109" s="107" t="s">
        <v>101</v>
      </c>
      <c r="D109" s="107" t="s">
        <v>151</v>
      </c>
      <c r="E109" s="107" t="s">
        <v>102</v>
      </c>
      <c r="F109" s="111">
        <f t="shared" si="3"/>
        <v>398753.28</v>
      </c>
      <c r="G109" s="114">
        <v>398753.28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11">
        <v>398753.28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11">
        <v>0</v>
      </c>
      <c r="U109" s="107">
        <v>0</v>
      </c>
      <c r="V109" s="107">
        <v>0</v>
      </c>
      <c r="W109" s="107">
        <v>0</v>
      </c>
      <c r="X109" s="107">
        <v>0</v>
      </c>
      <c r="Y109" s="107">
        <v>0</v>
      </c>
      <c r="Z109" s="107">
        <v>0</v>
      </c>
      <c r="AA109" s="107">
        <v>0</v>
      </c>
      <c r="AB109" s="111">
        <v>0</v>
      </c>
      <c r="AC109" s="109">
        <v>0</v>
      </c>
      <c r="AD109" s="114">
        <v>0</v>
      </c>
      <c r="AE109" s="107">
        <v>0</v>
      </c>
      <c r="AF109" s="111">
        <v>0</v>
      </c>
    </row>
    <row r="110" spans="1:32" ht="19.5" customHeight="1">
      <c r="A110" s="107" t="s">
        <v>103</v>
      </c>
      <c r="B110" s="107" t="s">
        <v>104</v>
      </c>
      <c r="C110" s="107" t="s">
        <v>90</v>
      </c>
      <c r="D110" s="107" t="s">
        <v>151</v>
      </c>
      <c r="E110" s="107" t="s">
        <v>120</v>
      </c>
      <c r="F110" s="111">
        <f t="shared" si="3"/>
        <v>281454.48</v>
      </c>
      <c r="G110" s="114">
        <v>281454.48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111">
        <v>0</v>
      </c>
      <c r="O110" s="111">
        <v>0</v>
      </c>
      <c r="P110" s="111">
        <v>0</v>
      </c>
      <c r="Q110" s="111">
        <v>281454.48</v>
      </c>
      <c r="R110" s="111">
        <v>0</v>
      </c>
      <c r="S110" s="111">
        <v>0</v>
      </c>
      <c r="T110" s="111">
        <v>0</v>
      </c>
      <c r="U110" s="107">
        <v>0</v>
      </c>
      <c r="V110" s="107">
        <v>0</v>
      </c>
      <c r="W110" s="107">
        <v>0</v>
      </c>
      <c r="X110" s="107">
        <v>0</v>
      </c>
      <c r="Y110" s="107">
        <v>0</v>
      </c>
      <c r="Z110" s="107">
        <v>0</v>
      </c>
      <c r="AA110" s="107">
        <v>0</v>
      </c>
      <c r="AB110" s="111">
        <v>0</v>
      </c>
      <c r="AC110" s="109">
        <v>0</v>
      </c>
      <c r="AD110" s="114">
        <v>0</v>
      </c>
      <c r="AE110" s="107">
        <v>0</v>
      </c>
      <c r="AF110" s="111">
        <v>0</v>
      </c>
    </row>
    <row r="111" spans="1:32" ht="19.5" customHeight="1">
      <c r="A111" s="107" t="s">
        <v>109</v>
      </c>
      <c r="B111" s="107" t="s">
        <v>90</v>
      </c>
      <c r="C111" s="107" t="s">
        <v>88</v>
      </c>
      <c r="D111" s="107" t="s">
        <v>151</v>
      </c>
      <c r="E111" s="107" t="s">
        <v>110</v>
      </c>
      <c r="F111" s="111">
        <f t="shared" si="3"/>
        <v>646397.28</v>
      </c>
      <c r="G111" s="114">
        <v>646397.28</v>
      </c>
      <c r="H111" s="107">
        <v>0</v>
      </c>
      <c r="I111" s="107">
        <v>0</v>
      </c>
      <c r="J111" s="107">
        <v>0</v>
      </c>
      <c r="K111" s="107">
        <v>0</v>
      </c>
      <c r="L111" s="107">
        <v>0</v>
      </c>
      <c r="M111" s="107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646397.28</v>
      </c>
      <c r="S111" s="111">
        <v>0</v>
      </c>
      <c r="T111" s="111">
        <v>0</v>
      </c>
      <c r="U111" s="107">
        <v>0</v>
      </c>
      <c r="V111" s="107">
        <v>0</v>
      </c>
      <c r="W111" s="107">
        <v>0</v>
      </c>
      <c r="X111" s="107">
        <v>0</v>
      </c>
      <c r="Y111" s="107">
        <v>0</v>
      </c>
      <c r="Z111" s="107">
        <v>0</v>
      </c>
      <c r="AA111" s="107">
        <v>0</v>
      </c>
      <c r="AB111" s="111">
        <v>0</v>
      </c>
      <c r="AC111" s="109">
        <v>0</v>
      </c>
      <c r="AD111" s="114">
        <v>0</v>
      </c>
      <c r="AE111" s="107">
        <v>0</v>
      </c>
      <c r="AF111" s="111">
        <v>0</v>
      </c>
    </row>
    <row r="112" spans="1:32" ht="19.5" customHeight="1">
      <c r="A112" s="107" t="s">
        <v>56</v>
      </c>
      <c r="B112" s="107" t="s">
        <v>56</v>
      </c>
      <c r="C112" s="107" t="s">
        <v>56</v>
      </c>
      <c r="D112" s="107" t="s">
        <v>155</v>
      </c>
      <c r="E112" s="107" t="s">
        <v>156</v>
      </c>
      <c r="F112" s="111">
        <f t="shared" si="3"/>
        <v>9155182.34</v>
      </c>
      <c r="G112" s="114">
        <v>9023678.34</v>
      </c>
      <c r="H112" s="107">
        <v>2264520</v>
      </c>
      <c r="I112" s="107">
        <v>98820</v>
      </c>
      <c r="J112" s="107">
        <v>0</v>
      </c>
      <c r="K112" s="107">
        <v>0</v>
      </c>
      <c r="L112" s="107">
        <v>1532842</v>
      </c>
      <c r="M112" s="107">
        <v>834016.4</v>
      </c>
      <c r="N112" s="111">
        <v>333606.56</v>
      </c>
      <c r="O112" s="111">
        <v>0</v>
      </c>
      <c r="P112" s="111">
        <v>0</v>
      </c>
      <c r="Q112" s="111">
        <v>319711.54</v>
      </c>
      <c r="R112" s="111">
        <v>500841.84</v>
      </c>
      <c r="S112" s="111">
        <v>0</v>
      </c>
      <c r="T112" s="111">
        <v>3139320</v>
      </c>
      <c r="U112" s="107">
        <v>131504</v>
      </c>
      <c r="V112" s="107">
        <v>0</v>
      </c>
      <c r="W112" s="107">
        <v>0</v>
      </c>
      <c r="X112" s="107">
        <v>0</v>
      </c>
      <c r="Y112" s="107">
        <v>0</v>
      </c>
      <c r="Z112" s="107">
        <v>5304</v>
      </c>
      <c r="AA112" s="107">
        <v>0</v>
      </c>
      <c r="AB112" s="111">
        <v>0</v>
      </c>
      <c r="AC112" s="109">
        <v>0</v>
      </c>
      <c r="AD112" s="114">
        <v>0</v>
      </c>
      <c r="AE112" s="107">
        <v>0</v>
      </c>
      <c r="AF112" s="111">
        <v>126200</v>
      </c>
    </row>
    <row r="113" spans="1:32" ht="19.5" customHeight="1">
      <c r="A113" s="107" t="s">
        <v>87</v>
      </c>
      <c r="B113" s="107" t="s">
        <v>90</v>
      </c>
      <c r="C113" s="107" t="s">
        <v>88</v>
      </c>
      <c r="D113" s="107" t="s">
        <v>155</v>
      </c>
      <c r="E113" s="107" t="s">
        <v>123</v>
      </c>
      <c r="F113" s="111">
        <f t="shared" si="3"/>
        <v>7272827.86</v>
      </c>
      <c r="G113" s="114">
        <v>7141323.86</v>
      </c>
      <c r="H113" s="107">
        <v>2264520</v>
      </c>
      <c r="I113" s="107">
        <v>98820</v>
      </c>
      <c r="J113" s="107">
        <v>0</v>
      </c>
      <c r="K113" s="107">
        <v>0</v>
      </c>
      <c r="L113" s="107">
        <v>1532842</v>
      </c>
      <c r="M113" s="107">
        <v>0</v>
      </c>
      <c r="N113" s="111">
        <v>0</v>
      </c>
      <c r="O113" s="111">
        <v>0</v>
      </c>
      <c r="P113" s="111">
        <v>0</v>
      </c>
      <c r="Q113" s="111">
        <v>105821.86</v>
      </c>
      <c r="R113" s="111">
        <v>0</v>
      </c>
      <c r="S113" s="111">
        <v>0</v>
      </c>
      <c r="T113" s="111">
        <v>3139320</v>
      </c>
      <c r="U113" s="107">
        <v>131504</v>
      </c>
      <c r="V113" s="107">
        <v>0</v>
      </c>
      <c r="W113" s="107">
        <v>0</v>
      </c>
      <c r="X113" s="107">
        <v>0</v>
      </c>
      <c r="Y113" s="107">
        <v>0</v>
      </c>
      <c r="Z113" s="107">
        <v>5304</v>
      </c>
      <c r="AA113" s="107">
        <v>0</v>
      </c>
      <c r="AB113" s="111">
        <v>0</v>
      </c>
      <c r="AC113" s="109">
        <v>0</v>
      </c>
      <c r="AD113" s="114">
        <v>0</v>
      </c>
      <c r="AE113" s="107">
        <v>0</v>
      </c>
      <c r="AF113" s="111">
        <v>126200</v>
      </c>
    </row>
    <row r="114" spans="1:32" ht="19.5" customHeight="1">
      <c r="A114" s="107" t="s">
        <v>98</v>
      </c>
      <c r="B114" s="107" t="s">
        <v>99</v>
      </c>
      <c r="C114" s="107" t="s">
        <v>99</v>
      </c>
      <c r="D114" s="107" t="s">
        <v>155</v>
      </c>
      <c r="E114" s="107" t="s">
        <v>100</v>
      </c>
      <c r="F114" s="111">
        <f t="shared" si="3"/>
        <v>834016.4</v>
      </c>
      <c r="G114" s="114">
        <v>834016.4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834016.4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11">
        <v>0</v>
      </c>
      <c r="U114" s="107">
        <v>0</v>
      </c>
      <c r="V114" s="107">
        <v>0</v>
      </c>
      <c r="W114" s="107">
        <v>0</v>
      </c>
      <c r="X114" s="107">
        <v>0</v>
      </c>
      <c r="Y114" s="107">
        <v>0</v>
      </c>
      <c r="Z114" s="107">
        <v>0</v>
      </c>
      <c r="AA114" s="107">
        <v>0</v>
      </c>
      <c r="AB114" s="111">
        <v>0</v>
      </c>
      <c r="AC114" s="109">
        <v>0</v>
      </c>
      <c r="AD114" s="114">
        <v>0</v>
      </c>
      <c r="AE114" s="107">
        <v>0</v>
      </c>
      <c r="AF114" s="111">
        <v>0</v>
      </c>
    </row>
    <row r="115" spans="1:32" ht="19.5" customHeight="1">
      <c r="A115" s="107" t="s">
        <v>98</v>
      </c>
      <c r="B115" s="107" t="s">
        <v>99</v>
      </c>
      <c r="C115" s="107" t="s">
        <v>101</v>
      </c>
      <c r="D115" s="107" t="s">
        <v>155</v>
      </c>
      <c r="E115" s="107" t="s">
        <v>102</v>
      </c>
      <c r="F115" s="111">
        <f t="shared" si="3"/>
        <v>333606.56</v>
      </c>
      <c r="G115" s="114">
        <v>333606.56</v>
      </c>
      <c r="H115" s="107">
        <v>0</v>
      </c>
      <c r="I115" s="107">
        <v>0</v>
      </c>
      <c r="J115" s="107">
        <v>0</v>
      </c>
      <c r="K115" s="107">
        <v>0</v>
      </c>
      <c r="L115" s="107">
        <v>0</v>
      </c>
      <c r="M115" s="107">
        <v>0</v>
      </c>
      <c r="N115" s="111">
        <v>333606.56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11">
        <v>0</v>
      </c>
      <c r="U115" s="107">
        <v>0</v>
      </c>
      <c r="V115" s="107">
        <v>0</v>
      </c>
      <c r="W115" s="107">
        <v>0</v>
      </c>
      <c r="X115" s="107">
        <v>0</v>
      </c>
      <c r="Y115" s="107">
        <v>0</v>
      </c>
      <c r="Z115" s="107">
        <v>0</v>
      </c>
      <c r="AA115" s="107">
        <v>0</v>
      </c>
      <c r="AB115" s="111">
        <v>0</v>
      </c>
      <c r="AC115" s="109">
        <v>0</v>
      </c>
      <c r="AD115" s="114">
        <v>0</v>
      </c>
      <c r="AE115" s="107">
        <v>0</v>
      </c>
      <c r="AF115" s="111">
        <v>0</v>
      </c>
    </row>
    <row r="116" spans="1:32" ht="19.5" customHeight="1">
      <c r="A116" s="107" t="s">
        <v>103</v>
      </c>
      <c r="B116" s="107" t="s">
        <v>104</v>
      </c>
      <c r="C116" s="107" t="s">
        <v>90</v>
      </c>
      <c r="D116" s="107" t="s">
        <v>155</v>
      </c>
      <c r="E116" s="107" t="s">
        <v>120</v>
      </c>
      <c r="F116" s="111">
        <f t="shared" si="3"/>
        <v>213889.68</v>
      </c>
      <c r="G116" s="114">
        <v>213889.68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11">
        <v>0</v>
      </c>
      <c r="O116" s="111">
        <v>0</v>
      </c>
      <c r="P116" s="111">
        <v>0</v>
      </c>
      <c r="Q116" s="111">
        <v>213889.68</v>
      </c>
      <c r="R116" s="111">
        <v>0</v>
      </c>
      <c r="S116" s="111">
        <v>0</v>
      </c>
      <c r="T116" s="111">
        <v>0</v>
      </c>
      <c r="U116" s="107">
        <v>0</v>
      </c>
      <c r="V116" s="107">
        <v>0</v>
      </c>
      <c r="W116" s="107">
        <v>0</v>
      </c>
      <c r="X116" s="107">
        <v>0</v>
      </c>
      <c r="Y116" s="107">
        <v>0</v>
      </c>
      <c r="Z116" s="107">
        <v>0</v>
      </c>
      <c r="AA116" s="107">
        <v>0</v>
      </c>
      <c r="AB116" s="111">
        <v>0</v>
      </c>
      <c r="AC116" s="109">
        <v>0</v>
      </c>
      <c r="AD116" s="114">
        <v>0</v>
      </c>
      <c r="AE116" s="107">
        <v>0</v>
      </c>
      <c r="AF116" s="111">
        <v>0</v>
      </c>
    </row>
    <row r="117" spans="1:32" ht="19.5" customHeight="1">
      <c r="A117" s="107" t="s">
        <v>109</v>
      </c>
      <c r="B117" s="107" t="s">
        <v>90</v>
      </c>
      <c r="C117" s="107" t="s">
        <v>88</v>
      </c>
      <c r="D117" s="107" t="s">
        <v>155</v>
      </c>
      <c r="E117" s="107" t="s">
        <v>110</v>
      </c>
      <c r="F117" s="111">
        <f t="shared" si="3"/>
        <v>500841.84</v>
      </c>
      <c r="G117" s="114">
        <v>500841.84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500841.84</v>
      </c>
      <c r="S117" s="111">
        <v>0</v>
      </c>
      <c r="T117" s="111">
        <v>0</v>
      </c>
      <c r="U117" s="107">
        <v>0</v>
      </c>
      <c r="V117" s="107">
        <v>0</v>
      </c>
      <c r="W117" s="107">
        <v>0</v>
      </c>
      <c r="X117" s="107">
        <v>0</v>
      </c>
      <c r="Y117" s="107">
        <v>0</v>
      </c>
      <c r="Z117" s="107">
        <v>0</v>
      </c>
      <c r="AA117" s="107">
        <v>0</v>
      </c>
      <c r="AB117" s="111">
        <v>0</v>
      </c>
      <c r="AC117" s="109">
        <v>0</v>
      </c>
      <c r="AD117" s="114">
        <v>0</v>
      </c>
      <c r="AE117" s="107">
        <v>0</v>
      </c>
      <c r="AF117" s="111">
        <v>0</v>
      </c>
    </row>
    <row r="118" spans="1:32" ht="19.5" customHeight="1">
      <c r="A118" s="107" t="s">
        <v>56</v>
      </c>
      <c r="B118" s="107" t="s">
        <v>56</v>
      </c>
      <c r="C118" s="107" t="s">
        <v>56</v>
      </c>
      <c r="D118" s="107" t="s">
        <v>157</v>
      </c>
      <c r="E118" s="107" t="s">
        <v>158</v>
      </c>
      <c r="F118" s="111">
        <f t="shared" si="3"/>
        <v>6434667.46</v>
      </c>
      <c r="G118" s="114">
        <v>5390786.54</v>
      </c>
      <c r="H118" s="107">
        <v>1762392</v>
      </c>
      <c r="I118" s="107">
        <v>415359.6</v>
      </c>
      <c r="J118" s="107">
        <v>0</v>
      </c>
      <c r="K118" s="107">
        <v>67584</v>
      </c>
      <c r="L118" s="107">
        <v>1549294</v>
      </c>
      <c r="M118" s="107">
        <v>634542.8</v>
      </c>
      <c r="N118" s="111">
        <v>253817.12</v>
      </c>
      <c r="O118" s="111">
        <v>0</v>
      </c>
      <c r="P118" s="111">
        <v>0</v>
      </c>
      <c r="Q118" s="111">
        <v>237071.34</v>
      </c>
      <c r="R118" s="111">
        <v>380725.68</v>
      </c>
      <c r="S118" s="111">
        <v>0</v>
      </c>
      <c r="T118" s="111">
        <v>90000</v>
      </c>
      <c r="U118" s="107">
        <v>1043880.92</v>
      </c>
      <c r="V118" s="107">
        <v>0</v>
      </c>
      <c r="W118" s="107">
        <v>0</v>
      </c>
      <c r="X118" s="107">
        <v>0</v>
      </c>
      <c r="Y118" s="107">
        <v>0</v>
      </c>
      <c r="Z118" s="107">
        <v>0</v>
      </c>
      <c r="AA118" s="107">
        <v>0</v>
      </c>
      <c r="AB118" s="111">
        <v>0</v>
      </c>
      <c r="AC118" s="109">
        <v>0</v>
      </c>
      <c r="AD118" s="114">
        <v>0</v>
      </c>
      <c r="AE118" s="107">
        <v>0</v>
      </c>
      <c r="AF118" s="111">
        <v>1043880.92</v>
      </c>
    </row>
    <row r="119" spans="1:32" ht="19.5" customHeight="1">
      <c r="A119" s="107" t="s">
        <v>87</v>
      </c>
      <c r="B119" s="107" t="s">
        <v>90</v>
      </c>
      <c r="C119" s="107" t="s">
        <v>92</v>
      </c>
      <c r="D119" s="107" t="s">
        <v>157</v>
      </c>
      <c r="E119" s="107" t="s">
        <v>93</v>
      </c>
      <c r="F119" s="111">
        <f t="shared" si="3"/>
        <v>4997946.42</v>
      </c>
      <c r="G119" s="114">
        <v>3954065.5</v>
      </c>
      <c r="H119" s="107">
        <v>1762392</v>
      </c>
      <c r="I119" s="107">
        <v>415359.6</v>
      </c>
      <c r="J119" s="107">
        <v>0</v>
      </c>
      <c r="K119" s="107">
        <v>67584</v>
      </c>
      <c r="L119" s="107">
        <v>1549294</v>
      </c>
      <c r="M119" s="107">
        <v>0</v>
      </c>
      <c r="N119" s="111">
        <v>0</v>
      </c>
      <c r="O119" s="111">
        <v>0</v>
      </c>
      <c r="P119" s="111">
        <v>0</v>
      </c>
      <c r="Q119" s="111">
        <v>69435.9</v>
      </c>
      <c r="R119" s="111">
        <v>0</v>
      </c>
      <c r="S119" s="111">
        <v>0</v>
      </c>
      <c r="T119" s="111">
        <v>90000</v>
      </c>
      <c r="U119" s="107">
        <v>1043880.92</v>
      </c>
      <c r="V119" s="107">
        <v>0</v>
      </c>
      <c r="W119" s="107">
        <v>0</v>
      </c>
      <c r="X119" s="107">
        <v>0</v>
      </c>
      <c r="Y119" s="107">
        <v>0</v>
      </c>
      <c r="Z119" s="107">
        <v>0</v>
      </c>
      <c r="AA119" s="107">
        <v>0</v>
      </c>
      <c r="AB119" s="111">
        <v>0</v>
      </c>
      <c r="AC119" s="109">
        <v>0</v>
      </c>
      <c r="AD119" s="114">
        <v>0</v>
      </c>
      <c r="AE119" s="107">
        <v>0</v>
      </c>
      <c r="AF119" s="111">
        <v>1043880.92</v>
      </c>
    </row>
    <row r="120" spans="1:32" ht="19.5" customHeight="1">
      <c r="A120" s="107" t="s">
        <v>98</v>
      </c>
      <c r="B120" s="107" t="s">
        <v>99</v>
      </c>
      <c r="C120" s="107" t="s">
        <v>99</v>
      </c>
      <c r="D120" s="107" t="s">
        <v>157</v>
      </c>
      <c r="E120" s="107" t="s">
        <v>100</v>
      </c>
      <c r="F120" s="111">
        <f t="shared" si="3"/>
        <v>634542.8</v>
      </c>
      <c r="G120" s="114">
        <v>634542.8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634542.8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11">
        <v>0</v>
      </c>
      <c r="U120" s="107">
        <v>0</v>
      </c>
      <c r="V120" s="107">
        <v>0</v>
      </c>
      <c r="W120" s="107">
        <v>0</v>
      </c>
      <c r="X120" s="107">
        <v>0</v>
      </c>
      <c r="Y120" s="107">
        <v>0</v>
      </c>
      <c r="Z120" s="107">
        <v>0</v>
      </c>
      <c r="AA120" s="107">
        <v>0</v>
      </c>
      <c r="AB120" s="111">
        <v>0</v>
      </c>
      <c r="AC120" s="109">
        <v>0</v>
      </c>
      <c r="AD120" s="114">
        <v>0</v>
      </c>
      <c r="AE120" s="107">
        <v>0</v>
      </c>
      <c r="AF120" s="111">
        <v>0</v>
      </c>
    </row>
    <row r="121" spans="1:32" ht="19.5" customHeight="1">
      <c r="A121" s="107" t="s">
        <v>98</v>
      </c>
      <c r="B121" s="107" t="s">
        <v>99</v>
      </c>
      <c r="C121" s="107" t="s">
        <v>101</v>
      </c>
      <c r="D121" s="107" t="s">
        <v>157</v>
      </c>
      <c r="E121" s="107" t="s">
        <v>102</v>
      </c>
      <c r="F121" s="111">
        <f t="shared" si="3"/>
        <v>253817.12</v>
      </c>
      <c r="G121" s="114">
        <v>253817.12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11">
        <v>253817.12</v>
      </c>
      <c r="O121" s="111">
        <v>0</v>
      </c>
      <c r="P121" s="111">
        <v>0</v>
      </c>
      <c r="Q121" s="111">
        <v>0</v>
      </c>
      <c r="R121" s="111">
        <v>0</v>
      </c>
      <c r="S121" s="111">
        <v>0</v>
      </c>
      <c r="T121" s="111">
        <v>0</v>
      </c>
      <c r="U121" s="107">
        <v>0</v>
      </c>
      <c r="V121" s="107">
        <v>0</v>
      </c>
      <c r="W121" s="107">
        <v>0</v>
      </c>
      <c r="X121" s="107">
        <v>0</v>
      </c>
      <c r="Y121" s="107">
        <v>0</v>
      </c>
      <c r="Z121" s="107">
        <v>0</v>
      </c>
      <c r="AA121" s="107">
        <v>0</v>
      </c>
      <c r="AB121" s="111">
        <v>0</v>
      </c>
      <c r="AC121" s="109">
        <v>0</v>
      </c>
      <c r="AD121" s="114">
        <v>0</v>
      </c>
      <c r="AE121" s="107">
        <v>0</v>
      </c>
      <c r="AF121" s="111">
        <v>0</v>
      </c>
    </row>
    <row r="122" spans="1:32" ht="19.5" customHeight="1">
      <c r="A122" s="107" t="s">
        <v>103</v>
      </c>
      <c r="B122" s="107" t="s">
        <v>104</v>
      </c>
      <c r="C122" s="107" t="s">
        <v>90</v>
      </c>
      <c r="D122" s="107" t="s">
        <v>157</v>
      </c>
      <c r="E122" s="107" t="s">
        <v>120</v>
      </c>
      <c r="F122" s="111">
        <f t="shared" si="3"/>
        <v>167635.44</v>
      </c>
      <c r="G122" s="114">
        <v>167635.44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11">
        <v>0</v>
      </c>
      <c r="O122" s="111">
        <v>0</v>
      </c>
      <c r="P122" s="111">
        <v>0</v>
      </c>
      <c r="Q122" s="111">
        <v>167635.44</v>
      </c>
      <c r="R122" s="111">
        <v>0</v>
      </c>
      <c r="S122" s="111">
        <v>0</v>
      </c>
      <c r="T122" s="111">
        <v>0</v>
      </c>
      <c r="U122" s="107">
        <v>0</v>
      </c>
      <c r="V122" s="107">
        <v>0</v>
      </c>
      <c r="W122" s="107">
        <v>0</v>
      </c>
      <c r="X122" s="107">
        <v>0</v>
      </c>
      <c r="Y122" s="107">
        <v>0</v>
      </c>
      <c r="Z122" s="107">
        <v>0</v>
      </c>
      <c r="AA122" s="107">
        <v>0</v>
      </c>
      <c r="AB122" s="111">
        <v>0</v>
      </c>
      <c r="AC122" s="109">
        <v>0</v>
      </c>
      <c r="AD122" s="114">
        <v>0</v>
      </c>
      <c r="AE122" s="107">
        <v>0</v>
      </c>
      <c r="AF122" s="111">
        <v>0</v>
      </c>
    </row>
    <row r="123" spans="1:32" ht="19.5" customHeight="1">
      <c r="A123" s="107" t="s">
        <v>109</v>
      </c>
      <c r="B123" s="107" t="s">
        <v>90</v>
      </c>
      <c r="C123" s="107" t="s">
        <v>88</v>
      </c>
      <c r="D123" s="107" t="s">
        <v>157</v>
      </c>
      <c r="E123" s="107" t="s">
        <v>110</v>
      </c>
      <c r="F123" s="111">
        <f t="shared" si="3"/>
        <v>380725.68</v>
      </c>
      <c r="G123" s="114">
        <v>380725.68</v>
      </c>
      <c r="H123" s="107">
        <v>0</v>
      </c>
      <c r="I123" s="107">
        <v>0</v>
      </c>
      <c r="J123" s="107">
        <v>0</v>
      </c>
      <c r="K123" s="107">
        <v>0</v>
      </c>
      <c r="L123" s="107">
        <v>0</v>
      </c>
      <c r="M123" s="107">
        <v>0</v>
      </c>
      <c r="N123" s="111">
        <v>0</v>
      </c>
      <c r="O123" s="111">
        <v>0</v>
      </c>
      <c r="P123" s="111">
        <v>0</v>
      </c>
      <c r="Q123" s="111">
        <v>0</v>
      </c>
      <c r="R123" s="111">
        <v>380725.68</v>
      </c>
      <c r="S123" s="111">
        <v>0</v>
      </c>
      <c r="T123" s="111">
        <v>0</v>
      </c>
      <c r="U123" s="107">
        <v>0</v>
      </c>
      <c r="V123" s="107">
        <v>0</v>
      </c>
      <c r="W123" s="107">
        <v>0</v>
      </c>
      <c r="X123" s="107">
        <v>0</v>
      </c>
      <c r="Y123" s="107">
        <v>0</v>
      </c>
      <c r="Z123" s="107">
        <v>0</v>
      </c>
      <c r="AA123" s="107">
        <v>0</v>
      </c>
      <c r="AB123" s="111">
        <v>0</v>
      </c>
      <c r="AC123" s="109">
        <v>0</v>
      </c>
      <c r="AD123" s="114">
        <v>0</v>
      </c>
      <c r="AE123" s="107">
        <v>0</v>
      </c>
      <c r="AF123" s="111">
        <v>0</v>
      </c>
    </row>
    <row r="124" spans="1:32" ht="19.5" customHeight="1">
      <c r="A124" s="107" t="s">
        <v>56</v>
      </c>
      <c r="B124" s="107" t="s">
        <v>56</v>
      </c>
      <c r="C124" s="107" t="s">
        <v>56</v>
      </c>
      <c r="D124" s="107" t="s">
        <v>159</v>
      </c>
      <c r="E124" s="107" t="s">
        <v>160</v>
      </c>
      <c r="F124" s="111">
        <f t="shared" si="3"/>
        <v>2018761.47</v>
      </c>
      <c r="G124" s="114">
        <v>910419.22</v>
      </c>
      <c r="H124" s="107">
        <v>351420</v>
      </c>
      <c r="I124" s="107">
        <v>66912</v>
      </c>
      <c r="J124" s="107">
        <v>0</v>
      </c>
      <c r="K124" s="107">
        <v>12672</v>
      </c>
      <c r="L124" s="107">
        <v>190421</v>
      </c>
      <c r="M124" s="107">
        <v>121750.6</v>
      </c>
      <c r="N124" s="111">
        <v>48700.24</v>
      </c>
      <c r="O124" s="111">
        <v>0</v>
      </c>
      <c r="P124" s="111">
        <v>0</v>
      </c>
      <c r="Q124" s="111">
        <v>45493.02</v>
      </c>
      <c r="R124" s="111">
        <v>73050.36</v>
      </c>
      <c r="S124" s="111">
        <v>0</v>
      </c>
      <c r="T124" s="111">
        <v>0</v>
      </c>
      <c r="U124" s="107">
        <v>1108342.25</v>
      </c>
      <c r="V124" s="107">
        <v>0</v>
      </c>
      <c r="W124" s="107">
        <v>0</v>
      </c>
      <c r="X124" s="107">
        <v>0</v>
      </c>
      <c r="Y124" s="107">
        <v>0</v>
      </c>
      <c r="Z124" s="107">
        <v>0</v>
      </c>
      <c r="AA124" s="107">
        <v>0</v>
      </c>
      <c r="AB124" s="111">
        <v>0</v>
      </c>
      <c r="AC124" s="109">
        <v>0</v>
      </c>
      <c r="AD124" s="114">
        <v>0</v>
      </c>
      <c r="AE124" s="107">
        <v>0</v>
      </c>
      <c r="AF124" s="111">
        <v>1108342.25</v>
      </c>
    </row>
    <row r="125" spans="1:32" ht="19.5" customHeight="1">
      <c r="A125" s="107" t="s">
        <v>87</v>
      </c>
      <c r="B125" s="107" t="s">
        <v>90</v>
      </c>
      <c r="C125" s="107" t="s">
        <v>90</v>
      </c>
      <c r="D125" s="107" t="s">
        <v>159</v>
      </c>
      <c r="E125" s="107" t="s">
        <v>148</v>
      </c>
      <c r="F125" s="111">
        <f t="shared" si="3"/>
        <v>1742994.9100000001</v>
      </c>
      <c r="G125" s="114">
        <v>634652.66</v>
      </c>
      <c r="H125" s="107">
        <v>351420</v>
      </c>
      <c r="I125" s="107">
        <v>66912</v>
      </c>
      <c r="J125" s="107">
        <v>0</v>
      </c>
      <c r="K125" s="107">
        <v>12672</v>
      </c>
      <c r="L125" s="107">
        <v>190421</v>
      </c>
      <c r="M125" s="107">
        <v>0</v>
      </c>
      <c r="N125" s="111">
        <v>0</v>
      </c>
      <c r="O125" s="111">
        <v>0</v>
      </c>
      <c r="P125" s="111">
        <v>0</v>
      </c>
      <c r="Q125" s="111">
        <v>13227.66</v>
      </c>
      <c r="R125" s="111">
        <v>0</v>
      </c>
      <c r="S125" s="111">
        <v>0</v>
      </c>
      <c r="T125" s="111">
        <v>0</v>
      </c>
      <c r="U125" s="107">
        <v>1108342.25</v>
      </c>
      <c r="V125" s="107">
        <v>0</v>
      </c>
      <c r="W125" s="107">
        <v>0</v>
      </c>
      <c r="X125" s="107">
        <v>0</v>
      </c>
      <c r="Y125" s="107">
        <v>0</v>
      </c>
      <c r="Z125" s="107">
        <v>0</v>
      </c>
      <c r="AA125" s="107">
        <v>0</v>
      </c>
      <c r="AB125" s="111">
        <v>0</v>
      </c>
      <c r="AC125" s="109">
        <v>0</v>
      </c>
      <c r="AD125" s="114">
        <v>0</v>
      </c>
      <c r="AE125" s="107">
        <v>0</v>
      </c>
      <c r="AF125" s="111">
        <v>1108342.25</v>
      </c>
    </row>
    <row r="126" spans="1:32" ht="19.5" customHeight="1">
      <c r="A126" s="107" t="s">
        <v>98</v>
      </c>
      <c r="B126" s="107" t="s">
        <v>99</v>
      </c>
      <c r="C126" s="107" t="s">
        <v>99</v>
      </c>
      <c r="D126" s="107" t="s">
        <v>159</v>
      </c>
      <c r="E126" s="107" t="s">
        <v>100</v>
      </c>
      <c r="F126" s="111">
        <f t="shared" si="3"/>
        <v>121750.6</v>
      </c>
      <c r="G126" s="114">
        <v>121750.6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121750.6</v>
      </c>
      <c r="N126" s="111">
        <v>0</v>
      </c>
      <c r="O126" s="111">
        <v>0</v>
      </c>
      <c r="P126" s="111">
        <v>0</v>
      </c>
      <c r="Q126" s="111">
        <v>0</v>
      </c>
      <c r="R126" s="111">
        <v>0</v>
      </c>
      <c r="S126" s="111">
        <v>0</v>
      </c>
      <c r="T126" s="111">
        <v>0</v>
      </c>
      <c r="U126" s="107">
        <v>0</v>
      </c>
      <c r="V126" s="107">
        <v>0</v>
      </c>
      <c r="W126" s="107">
        <v>0</v>
      </c>
      <c r="X126" s="107">
        <v>0</v>
      </c>
      <c r="Y126" s="107">
        <v>0</v>
      </c>
      <c r="Z126" s="107">
        <v>0</v>
      </c>
      <c r="AA126" s="107">
        <v>0</v>
      </c>
      <c r="AB126" s="111">
        <v>0</v>
      </c>
      <c r="AC126" s="109">
        <v>0</v>
      </c>
      <c r="AD126" s="114">
        <v>0</v>
      </c>
      <c r="AE126" s="107">
        <v>0</v>
      </c>
      <c r="AF126" s="111">
        <v>0</v>
      </c>
    </row>
    <row r="127" spans="1:32" ht="19.5" customHeight="1">
      <c r="A127" s="107" t="s">
        <v>98</v>
      </c>
      <c r="B127" s="107" t="s">
        <v>99</v>
      </c>
      <c r="C127" s="107" t="s">
        <v>101</v>
      </c>
      <c r="D127" s="107" t="s">
        <v>159</v>
      </c>
      <c r="E127" s="107" t="s">
        <v>102</v>
      </c>
      <c r="F127" s="111">
        <f t="shared" si="3"/>
        <v>48700.24</v>
      </c>
      <c r="G127" s="114">
        <v>48700.24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11">
        <v>48700.24</v>
      </c>
      <c r="O127" s="111">
        <v>0</v>
      </c>
      <c r="P127" s="111">
        <v>0</v>
      </c>
      <c r="Q127" s="111">
        <v>0</v>
      </c>
      <c r="R127" s="111">
        <v>0</v>
      </c>
      <c r="S127" s="111">
        <v>0</v>
      </c>
      <c r="T127" s="111">
        <v>0</v>
      </c>
      <c r="U127" s="107">
        <v>0</v>
      </c>
      <c r="V127" s="107">
        <v>0</v>
      </c>
      <c r="W127" s="107">
        <v>0</v>
      </c>
      <c r="X127" s="107">
        <v>0</v>
      </c>
      <c r="Y127" s="107">
        <v>0</v>
      </c>
      <c r="Z127" s="107">
        <v>0</v>
      </c>
      <c r="AA127" s="107">
        <v>0</v>
      </c>
      <c r="AB127" s="111">
        <v>0</v>
      </c>
      <c r="AC127" s="109">
        <v>0</v>
      </c>
      <c r="AD127" s="114">
        <v>0</v>
      </c>
      <c r="AE127" s="107">
        <v>0</v>
      </c>
      <c r="AF127" s="111">
        <v>0</v>
      </c>
    </row>
    <row r="128" spans="1:32" ht="19.5" customHeight="1">
      <c r="A128" s="107" t="s">
        <v>103</v>
      </c>
      <c r="B128" s="107" t="s">
        <v>104</v>
      </c>
      <c r="C128" s="107" t="s">
        <v>90</v>
      </c>
      <c r="D128" s="107" t="s">
        <v>159</v>
      </c>
      <c r="E128" s="107" t="s">
        <v>120</v>
      </c>
      <c r="F128" s="111">
        <f t="shared" si="3"/>
        <v>32265.36</v>
      </c>
      <c r="G128" s="114">
        <v>32265.36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11">
        <v>0</v>
      </c>
      <c r="O128" s="111">
        <v>0</v>
      </c>
      <c r="P128" s="111">
        <v>0</v>
      </c>
      <c r="Q128" s="111">
        <v>32265.36</v>
      </c>
      <c r="R128" s="111">
        <v>0</v>
      </c>
      <c r="S128" s="111">
        <v>0</v>
      </c>
      <c r="T128" s="111">
        <v>0</v>
      </c>
      <c r="U128" s="107">
        <v>0</v>
      </c>
      <c r="V128" s="107">
        <v>0</v>
      </c>
      <c r="W128" s="107">
        <v>0</v>
      </c>
      <c r="X128" s="107">
        <v>0</v>
      </c>
      <c r="Y128" s="107">
        <v>0</v>
      </c>
      <c r="Z128" s="107">
        <v>0</v>
      </c>
      <c r="AA128" s="107">
        <v>0</v>
      </c>
      <c r="AB128" s="111">
        <v>0</v>
      </c>
      <c r="AC128" s="109">
        <v>0</v>
      </c>
      <c r="AD128" s="114">
        <v>0</v>
      </c>
      <c r="AE128" s="107">
        <v>0</v>
      </c>
      <c r="AF128" s="111">
        <v>0</v>
      </c>
    </row>
    <row r="129" spans="1:32" ht="19.5" customHeight="1">
      <c r="A129" s="107" t="s">
        <v>109</v>
      </c>
      <c r="B129" s="107" t="s">
        <v>90</v>
      </c>
      <c r="C129" s="107" t="s">
        <v>88</v>
      </c>
      <c r="D129" s="107" t="s">
        <v>159</v>
      </c>
      <c r="E129" s="107" t="s">
        <v>110</v>
      </c>
      <c r="F129" s="111">
        <f t="shared" si="3"/>
        <v>73050.36</v>
      </c>
      <c r="G129" s="114">
        <v>73050.36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11">
        <v>0</v>
      </c>
      <c r="O129" s="111">
        <v>0</v>
      </c>
      <c r="P129" s="111">
        <v>0</v>
      </c>
      <c r="Q129" s="111">
        <v>0</v>
      </c>
      <c r="R129" s="111">
        <v>73050.36</v>
      </c>
      <c r="S129" s="111">
        <v>0</v>
      </c>
      <c r="T129" s="111">
        <v>0</v>
      </c>
      <c r="U129" s="107">
        <v>0</v>
      </c>
      <c r="V129" s="107">
        <v>0</v>
      </c>
      <c r="W129" s="107">
        <v>0</v>
      </c>
      <c r="X129" s="107">
        <v>0</v>
      </c>
      <c r="Y129" s="107">
        <v>0</v>
      </c>
      <c r="Z129" s="107">
        <v>0</v>
      </c>
      <c r="AA129" s="107">
        <v>0</v>
      </c>
      <c r="AB129" s="111">
        <v>0</v>
      </c>
      <c r="AC129" s="109">
        <v>0</v>
      </c>
      <c r="AD129" s="114">
        <v>0</v>
      </c>
      <c r="AE129" s="107">
        <v>0</v>
      </c>
      <c r="AF129" s="111">
        <v>0</v>
      </c>
    </row>
    <row r="130" spans="1:32" ht="19.5" customHeight="1">
      <c r="A130" s="107" t="s">
        <v>56</v>
      </c>
      <c r="B130" s="107" t="s">
        <v>56</v>
      </c>
      <c r="C130" s="107" t="s">
        <v>56</v>
      </c>
      <c r="D130" s="107" t="s">
        <v>161</v>
      </c>
      <c r="E130" s="107" t="s">
        <v>162</v>
      </c>
      <c r="F130" s="111">
        <f t="shared" si="3"/>
        <v>9060471.66</v>
      </c>
      <c r="G130" s="114">
        <v>8926559.66</v>
      </c>
      <c r="H130" s="107">
        <v>2266032</v>
      </c>
      <c r="I130" s="107">
        <v>95208</v>
      </c>
      <c r="J130" s="107">
        <v>0</v>
      </c>
      <c r="K130" s="107">
        <v>0</v>
      </c>
      <c r="L130" s="107">
        <v>1396644</v>
      </c>
      <c r="M130" s="107">
        <v>822202.4</v>
      </c>
      <c r="N130" s="111">
        <v>328880.96</v>
      </c>
      <c r="O130" s="111">
        <v>0</v>
      </c>
      <c r="P130" s="111">
        <v>0</v>
      </c>
      <c r="Q130" s="111">
        <v>317938.86</v>
      </c>
      <c r="R130" s="111">
        <v>493753.44</v>
      </c>
      <c r="S130" s="111">
        <v>0</v>
      </c>
      <c r="T130" s="111">
        <v>3205900</v>
      </c>
      <c r="U130" s="107">
        <v>133912</v>
      </c>
      <c r="V130" s="107">
        <v>0</v>
      </c>
      <c r="W130" s="107">
        <v>0</v>
      </c>
      <c r="X130" s="107">
        <v>0</v>
      </c>
      <c r="Y130" s="107">
        <v>0</v>
      </c>
      <c r="Z130" s="107">
        <v>8112</v>
      </c>
      <c r="AA130" s="107">
        <v>0</v>
      </c>
      <c r="AB130" s="111">
        <v>0</v>
      </c>
      <c r="AC130" s="109">
        <v>0</v>
      </c>
      <c r="AD130" s="114">
        <v>0</v>
      </c>
      <c r="AE130" s="107">
        <v>0</v>
      </c>
      <c r="AF130" s="111">
        <v>125800</v>
      </c>
    </row>
    <row r="131" spans="1:32" ht="19.5" customHeight="1">
      <c r="A131" s="107" t="s">
        <v>87</v>
      </c>
      <c r="B131" s="107" t="s">
        <v>90</v>
      </c>
      <c r="C131" s="107" t="s">
        <v>88</v>
      </c>
      <c r="D131" s="107" t="s">
        <v>161</v>
      </c>
      <c r="E131" s="107" t="s">
        <v>123</v>
      </c>
      <c r="F131" s="111">
        <f t="shared" si="3"/>
        <v>5764638.86</v>
      </c>
      <c r="G131" s="114">
        <v>5630726.86</v>
      </c>
      <c r="H131" s="107">
        <v>2266032</v>
      </c>
      <c r="I131" s="107">
        <v>95208</v>
      </c>
      <c r="J131" s="107">
        <v>0</v>
      </c>
      <c r="K131" s="107">
        <v>0</v>
      </c>
      <c r="L131" s="107">
        <v>1396644</v>
      </c>
      <c r="M131" s="107">
        <v>0</v>
      </c>
      <c r="N131" s="111">
        <v>0</v>
      </c>
      <c r="O131" s="111">
        <v>0</v>
      </c>
      <c r="P131" s="111">
        <v>0</v>
      </c>
      <c r="Q131" s="111">
        <v>106942.86</v>
      </c>
      <c r="R131" s="111">
        <v>0</v>
      </c>
      <c r="S131" s="111">
        <v>0</v>
      </c>
      <c r="T131" s="111">
        <v>1765900</v>
      </c>
      <c r="U131" s="107">
        <v>133912</v>
      </c>
      <c r="V131" s="107">
        <v>0</v>
      </c>
      <c r="W131" s="107">
        <v>0</v>
      </c>
      <c r="X131" s="107">
        <v>0</v>
      </c>
      <c r="Y131" s="107">
        <v>0</v>
      </c>
      <c r="Z131" s="107">
        <v>8112</v>
      </c>
      <c r="AA131" s="107">
        <v>0</v>
      </c>
      <c r="AB131" s="111">
        <v>0</v>
      </c>
      <c r="AC131" s="109">
        <v>0</v>
      </c>
      <c r="AD131" s="114">
        <v>0</v>
      </c>
      <c r="AE131" s="107">
        <v>0</v>
      </c>
      <c r="AF131" s="111">
        <v>125800</v>
      </c>
    </row>
    <row r="132" spans="1:32" ht="19.5" customHeight="1">
      <c r="A132" s="107" t="s">
        <v>87</v>
      </c>
      <c r="B132" s="107" t="s">
        <v>96</v>
      </c>
      <c r="C132" s="107" t="s">
        <v>94</v>
      </c>
      <c r="D132" s="107" t="s">
        <v>161</v>
      </c>
      <c r="E132" s="107" t="s">
        <v>97</v>
      </c>
      <c r="F132" s="111">
        <f t="shared" si="3"/>
        <v>1440000</v>
      </c>
      <c r="G132" s="114">
        <v>1440000</v>
      </c>
      <c r="H132" s="107">
        <v>0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11">
        <v>0</v>
      </c>
      <c r="O132" s="111">
        <v>0</v>
      </c>
      <c r="P132" s="111">
        <v>0</v>
      </c>
      <c r="Q132" s="111">
        <v>0</v>
      </c>
      <c r="R132" s="111">
        <v>0</v>
      </c>
      <c r="S132" s="111">
        <v>0</v>
      </c>
      <c r="T132" s="111">
        <v>1440000</v>
      </c>
      <c r="U132" s="107">
        <v>0</v>
      </c>
      <c r="V132" s="107">
        <v>0</v>
      </c>
      <c r="W132" s="107">
        <v>0</v>
      </c>
      <c r="X132" s="107">
        <v>0</v>
      </c>
      <c r="Y132" s="107">
        <v>0</v>
      </c>
      <c r="Z132" s="107">
        <v>0</v>
      </c>
      <c r="AA132" s="107">
        <v>0</v>
      </c>
      <c r="AB132" s="111">
        <v>0</v>
      </c>
      <c r="AC132" s="109">
        <v>0</v>
      </c>
      <c r="AD132" s="114">
        <v>0</v>
      </c>
      <c r="AE132" s="107">
        <v>0</v>
      </c>
      <c r="AF132" s="111">
        <v>0</v>
      </c>
    </row>
    <row r="133" spans="1:32" ht="19.5" customHeight="1">
      <c r="A133" s="107" t="s">
        <v>98</v>
      </c>
      <c r="B133" s="107" t="s">
        <v>99</v>
      </c>
      <c r="C133" s="107" t="s">
        <v>99</v>
      </c>
      <c r="D133" s="107" t="s">
        <v>161</v>
      </c>
      <c r="E133" s="107" t="s">
        <v>100</v>
      </c>
      <c r="F133" s="111">
        <f t="shared" si="3"/>
        <v>822202.4</v>
      </c>
      <c r="G133" s="114">
        <v>822202.4</v>
      </c>
      <c r="H133" s="107">
        <v>0</v>
      </c>
      <c r="I133" s="107">
        <v>0</v>
      </c>
      <c r="J133" s="107">
        <v>0</v>
      </c>
      <c r="K133" s="107">
        <v>0</v>
      </c>
      <c r="L133" s="107">
        <v>0</v>
      </c>
      <c r="M133" s="107">
        <v>822202.4</v>
      </c>
      <c r="N133" s="111">
        <v>0</v>
      </c>
      <c r="O133" s="111">
        <v>0</v>
      </c>
      <c r="P133" s="111">
        <v>0</v>
      </c>
      <c r="Q133" s="111">
        <v>0</v>
      </c>
      <c r="R133" s="111">
        <v>0</v>
      </c>
      <c r="S133" s="111">
        <v>0</v>
      </c>
      <c r="T133" s="111">
        <v>0</v>
      </c>
      <c r="U133" s="107">
        <v>0</v>
      </c>
      <c r="V133" s="107">
        <v>0</v>
      </c>
      <c r="W133" s="107">
        <v>0</v>
      </c>
      <c r="X133" s="107">
        <v>0</v>
      </c>
      <c r="Y133" s="107">
        <v>0</v>
      </c>
      <c r="Z133" s="107">
        <v>0</v>
      </c>
      <c r="AA133" s="107">
        <v>0</v>
      </c>
      <c r="AB133" s="111">
        <v>0</v>
      </c>
      <c r="AC133" s="109">
        <v>0</v>
      </c>
      <c r="AD133" s="114">
        <v>0</v>
      </c>
      <c r="AE133" s="107">
        <v>0</v>
      </c>
      <c r="AF133" s="111">
        <v>0</v>
      </c>
    </row>
    <row r="134" spans="1:32" ht="19.5" customHeight="1">
      <c r="A134" s="107" t="s">
        <v>98</v>
      </c>
      <c r="B134" s="107" t="s">
        <v>99</v>
      </c>
      <c r="C134" s="107" t="s">
        <v>101</v>
      </c>
      <c r="D134" s="107" t="s">
        <v>161</v>
      </c>
      <c r="E134" s="107" t="s">
        <v>102</v>
      </c>
      <c r="F134" s="111">
        <f t="shared" si="3"/>
        <v>328880.96</v>
      </c>
      <c r="G134" s="114">
        <v>328880.96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11">
        <v>328880.96</v>
      </c>
      <c r="O134" s="111">
        <v>0</v>
      </c>
      <c r="P134" s="111">
        <v>0</v>
      </c>
      <c r="Q134" s="111">
        <v>0</v>
      </c>
      <c r="R134" s="111">
        <v>0</v>
      </c>
      <c r="S134" s="111">
        <v>0</v>
      </c>
      <c r="T134" s="111">
        <v>0</v>
      </c>
      <c r="U134" s="107">
        <v>0</v>
      </c>
      <c r="V134" s="107">
        <v>0</v>
      </c>
      <c r="W134" s="107">
        <v>0</v>
      </c>
      <c r="X134" s="107">
        <v>0</v>
      </c>
      <c r="Y134" s="107">
        <v>0</v>
      </c>
      <c r="Z134" s="107">
        <v>0</v>
      </c>
      <c r="AA134" s="107">
        <v>0</v>
      </c>
      <c r="AB134" s="111">
        <v>0</v>
      </c>
      <c r="AC134" s="109">
        <v>0</v>
      </c>
      <c r="AD134" s="114">
        <v>0</v>
      </c>
      <c r="AE134" s="107">
        <v>0</v>
      </c>
      <c r="AF134" s="111">
        <v>0</v>
      </c>
    </row>
    <row r="135" spans="1:32" ht="19.5" customHeight="1">
      <c r="A135" s="107" t="s">
        <v>103</v>
      </c>
      <c r="B135" s="107" t="s">
        <v>104</v>
      </c>
      <c r="C135" s="107" t="s">
        <v>90</v>
      </c>
      <c r="D135" s="107" t="s">
        <v>161</v>
      </c>
      <c r="E135" s="107" t="s">
        <v>120</v>
      </c>
      <c r="F135" s="111">
        <f>SUM(G135,U135)</f>
        <v>210996</v>
      </c>
      <c r="G135" s="114">
        <v>210996</v>
      </c>
      <c r="H135" s="107">
        <v>0</v>
      </c>
      <c r="I135" s="107">
        <v>0</v>
      </c>
      <c r="J135" s="107">
        <v>0</v>
      </c>
      <c r="K135" s="107">
        <v>0</v>
      </c>
      <c r="L135" s="107">
        <v>0</v>
      </c>
      <c r="M135" s="107">
        <v>0</v>
      </c>
      <c r="N135" s="111">
        <v>0</v>
      </c>
      <c r="O135" s="111">
        <v>0</v>
      </c>
      <c r="P135" s="111">
        <v>0</v>
      </c>
      <c r="Q135" s="111">
        <v>210996</v>
      </c>
      <c r="R135" s="111">
        <v>0</v>
      </c>
      <c r="S135" s="111">
        <v>0</v>
      </c>
      <c r="T135" s="111">
        <v>0</v>
      </c>
      <c r="U135" s="107">
        <v>0</v>
      </c>
      <c r="V135" s="107">
        <v>0</v>
      </c>
      <c r="W135" s="107">
        <v>0</v>
      </c>
      <c r="X135" s="107">
        <v>0</v>
      </c>
      <c r="Y135" s="107">
        <v>0</v>
      </c>
      <c r="Z135" s="107">
        <v>0</v>
      </c>
      <c r="AA135" s="107">
        <v>0</v>
      </c>
      <c r="AB135" s="111">
        <v>0</v>
      </c>
      <c r="AC135" s="109">
        <v>0</v>
      </c>
      <c r="AD135" s="114">
        <v>0</v>
      </c>
      <c r="AE135" s="107">
        <v>0</v>
      </c>
      <c r="AF135" s="111">
        <v>0</v>
      </c>
    </row>
    <row r="136" spans="1:32" ht="19.5" customHeight="1">
      <c r="A136" s="107" t="s">
        <v>109</v>
      </c>
      <c r="B136" s="107" t="s">
        <v>90</v>
      </c>
      <c r="C136" s="107" t="s">
        <v>88</v>
      </c>
      <c r="D136" s="107" t="s">
        <v>161</v>
      </c>
      <c r="E136" s="107" t="s">
        <v>110</v>
      </c>
      <c r="F136" s="111">
        <f>SUM(G136,U136)</f>
        <v>493753.44</v>
      </c>
      <c r="G136" s="114">
        <v>493753.44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11">
        <v>0</v>
      </c>
      <c r="O136" s="111">
        <v>0</v>
      </c>
      <c r="P136" s="111">
        <v>0</v>
      </c>
      <c r="Q136" s="111">
        <v>0</v>
      </c>
      <c r="R136" s="111">
        <v>493753.44</v>
      </c>
      <c r="S136" s="111">
        <v>0</v>
      </c>
      <c r="T136" s="111">
        <v>0</v>
      </c>
      <c r="U136" s="107">
        <v>0</v>
      </c>
      <c r="V136" s="107">
        <v>0</v>
      </c>
      <c r="W136" s="107">
        <v>0</v>
      </c>
      <c r="X136" s="107">
        <v>0</v>
      </c>
      <c r="Y136" s="107">
        <v>0</v>
      </c>
      <c r="Z136" s="107">
        <v>0</v>
      </c>
      <c r="AA136" s="107">
        <v>0</v>
      </c>
      <c r="AB136" s="111">
        <v>0</v>
      </c>
      <c r="AC136" s="109">
        <v>0</v>
      </c>
      <c r="AD136" s="114">
        <v>0</v>
      </c>
      <c r="AE136" s="107">
        <v>0</v>
      </c>
      <c r="AF136" s="111">
        <v>0</v>
      </c>
    </row>
  </sheetData>
  <sheetProtection/>
  <mergeCells count="35">
    <mergeCell ref="Y5:Y6"/>
    <mergeCell ref="Z5:Z6"/>
    <mergeCell ref="W5:W6"/>
    <mergeCell ref="AF5:AF6"/>
    <mergeCell ref="AD5:AD6"/>
    <mergeCell ref="AE5:AE6"/>
    <mergeCell ref="AC5:AC6"/>
    <mergeCell ref="N5:N6"/>
    <mergeCell ref="T5:T6"/>
    <mergeCell ref="U5:U6"/>
    <mergeCell ref="S5:S6"/>
    <mergeCell ref="R5:R6"/>
    <mergeCell ref="P5:P6"/>
    <mergeCell ref="O5:O6"/>
    <mergeCell ref="Q5:Q6"/>
    <mergeCell ref="U4:AF4"/>
    <mergeCell ref="D5:D6"/>
    <mergeCell ref="E5:E6"/>
    <mergeCell ref="G5:G6"/>
    <mergeCell ref="H5:H6"/>
    <mergeCell ref="I5:I6"/>
    <mergeCell ref="J5:J6"/>
    <mergeCell ref="L5:L6"/>
    <mergeCell ref="X5:X6"/>
    <mergeCell ref="V5:V6"/>
    <mergeCell ref="A2:AF2"/>
    <mergeCell ref="A3:M3"/>
    <mergeCell ref="M5:M6"/>
    <mergeCell ref="K5:K6"/>
    <mergeCell ref="A4:E4"/>
    <mergeCell ref="F4:F6"/>
    <mergeCell ref="A5:C5"/>
    <mergeCell ref="G4:T4"/>
    <mergeCell ref="AA5:AA6"/>
    <mergeCell ref="AB5:AB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2018-08-06T14:04:41Z</cp:lastPrinted>
  <dcterms:modified xsi:type="dcterms:W3CDTF">2019-01-21T08:35:33Z</dcterms:modified>
  <cp:category/>
  <cp:version/>
  <cp:contentType/>
  <cp:contentStatus/>
</cp:coreProperties>
</file>